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Engenharia\Infraestrutura\Manutencao\ADMINISTRATIVO\CONTRATO GLOBAL EQUIPAMENTO DE TRANSPORTE\COMPLEMENTAÇÃO DE CONTRATO GLOBAL\DOCUMENTAÇÃO FINAL 510-2017\"/>
    </mc:Choice>
  </mc:AlternateContent>
  <bookViews>
    <workbookView xWindow="0" yWindow="0" windowWidth="16380" windowHeight="8190" tabRatio="605"/>
  </bookViews>
  <sheets>
    <sheet name="EQUIP. DE TRANSPORTE COM LPU" sheetId="1" r:id="rId1"/>
  </sheets>
  <definedNames>
    <definedName name="_xlnm.Print_Area" localSheetId="0">'EQUIP. DE TRANSPORTE COM LPU'!$A$1:$I$255</definedName>
  </definedNames>
  <calcPr calcId="152511"/>
</workbook>
</file>

<file path=xl/calcChain.xml><?xml version="1.0" encoding="utf-8"?>
<calcChain xmlns="http://schemas.openxmlformats.org/spreadsheetml/2006/main">
  <c r="K37" i="1" l="1"/>
  <c r="K36" i="1"/>
  <c r="K35" i="1"/>
  <c r="K34" i="1"/>
  <c r="K33" i="1"/>
  <c r="K32" i="1"/>
  <c r="K31" i="1"/>
  <c r="K30" i="1" l="1"/>
  <c r="K29" i="1"/>
  <c r="K28" i="1"/>
  <c r="J228" i="1" l="1"/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38" i="1"/>
  <c r="K39" i="1"/>
  <c r="K13" i="1" l="1"/>
  <c r="J44" i="1" l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G41" i="1" l="1"/>
  <c r="H41" i="1"/>
  <c r="F41" i="1"/>
  <c r="J41" i="1"/>
  <c r="K41" i="1" l="1"/>
  <c r="J43" i="1" l="1"/>
  <c r="J247" i="1" l="1"/>
  <c r="J248" i="1" s="1"/>
</calcChain>
</file>

<file path=xl/sharedStrings.xml><?xml version="1.0" encoding="utf-8"?>
<sst xmlns="http://schemas.openxmlformats.org/spreadsheetml/2006/main" count="720" uniqueCount="446">
  <si>
    <t>PLANILHA DE ORÇAMENTOS - COMPRA DE MATERIAIS E/OU SERVIÇOS</t>
  </si>
  <si>
    <t xml:space="preserve"> CC (      )    TP (     )    CP(     )</t>
  </si>
  <si>
    <t xml:space="preserve">5. CONDIÇÕES DE PAGAMENTO: Mensal conforme contrato. </t>
  </si>
  <si>
    <t>ITEM</t>
  </si>
  <si>
    <t>DESCRIÇÃO</t>
  </si>
  <si>
    <t>UNID.</t>
  </si>
  <si>
    <t>OBSERVAÇÕES</t>
  </si>
  <si>
    <t>A planilha de orçamentos - compra de serviços, deve ser preenchida na sua integralidade (custos unitários e totais) ;</t>
  </si>
  <si>
    <t>Conforme artigo 44, parágrafo 3.º, da Lei Federal N.º 8.666/93, "não se admitirá proposta que apresente preços global ou unitários simbólicos, irrisórios ou de valor zero, incompatíveis com os preços dos insumos e salários de mercado, acrescidos dos respectivos encargos, ainda que o ato convocatório da licitação não tenha estabelecido limites mínimos, exceto quando se referirem a materiais e instalações de propriedade do próprio licitante, para os quais ele renuncie a parcela ou à totalidade da remuneração;</t>
  </si>
  <si>
    <t>Cumprir os diplomas legais que estabelecem às disposições relativas a segurança do trabalho, principalmente o que estabelece a NR 18 - condições e meio ambiente de trabalho na indústria e construção - aprovada pela portaria nº 3.214/78 .</t>
  </si>
  <si>
    <t>A empresa deverá fornecer a ART  de execução da obra antes de iniciar o serviço.</t>
  </si>
  <si>
    <t xml:space="preserve"> </t>
  </si>
  <si>
    <t>PC</t>
  </si>
  <si>
    <t>1.0</t>
  </si>
  <si>
    <t>II</t>
  </si>
  <si>
    <t>I</t>
  </si>
  <si>
    <t>EQUIP</t>
  </si>
  <si>
    <t>PREÇO MENSAL</t>
  </si>
  <si>
    <t>PREÇO ANUAL</t>
  </si>
  <si>
    <t>QUANTIDADE ESTIMADA PARA 12 MESES</t>
  </si>
  <si>
    <t>PREÇO UNITÁRIO</t>
  </si>
  <si>
    <t>PREÇO TOTAL</t>
  </si>
  <si>
    <t>2. ENDEREÇO DE EXECUÇÃO/ENTREGA: rede de agências e postos no RS e SC</t>
  </si>
  <si>
    <t>4. HORÁRIO PARA EXECUÇÃO/ENTREGA:  conforme contrato</t>
  </si>
  <si>
    <t>3. PRAZO DE EXECUÇÃO/ENTREGA: conforme contrato.</t>
  </si>
  <si>
    <t>1.OBJETO:CONTRATAÇÃO DE EMPRESA PARA PRESTAR SERVIÇOS DE MANUTENÇÃO PREVENTIVA E CORRETIVA EM EQUIPAMENTOS DE TRANSPORTE (ELEVADOR, ESCADA ROLANTE E PLATAFORMA ELEVATÓRIA), COM FORNECIMENTO DE MATERIAIS</t>
  </si>
  <si>
    <t>CONTRATAÇÃO DE EMPRESA PARA PRESTAR SERVIÇOS DE MANUTENÇÃO PREVENTIVA E CORRETIVA EM EQUIPAMENTOS DE TRANSPORTE (ELEVADOR, ESCADA ROLANTE E PLATAFORMA ELEVATÓRIA), COM FORNECIMENTO DE MATERIAIS</t>
  </si>
  <si>
    <t>PRESTAÇÃO DE SERVIÇOS DE MANUTENÇÃO PREVENTIVA E CORRETIVA EM EQUIPAMENTOS DE TRANSPORTE (ELEVADOR, ESCADA ROLANTE E PLATAFORMA ELEVATÓRIA)</t>
  </si>
  <si>
    <t>SUB TOTAL PRESTAÇÃO DE SERVIÇOS DE MANUTENÇÃO PREVENTIVA E CORRETIVA EM EQUIPAMENTOS DE TRANSPORTE (ELEVADOR, ESCADA ROLANTE E PLATAFORMA ELEVATÓRIA)</t>
  </si>
  <si>
    <t>COMPOSIÇÃO DE CUSTOS UNITÁRIOS PARA MATERIAIS</t>
  </si>
  <si>
    <t>TOTAL GERAL (I + II)</t>
  </si>
  <si>
    <t xml:space="preserve">SUBTOTAL COMPOSIÇÃO DE CUSTOS UNITÁRIOS PARA MATERIAIS </t>
  </si>
  <si>
    <t xml:space="preserve">                                                               QUANTIDADE</t>
  </si>
  <si>
    <t>ELEVADOR</t>
  </si>
  <si>
    <t>ESCADA ROLANTE</t>
  </si>
  <si>
    <t>6. ANEXOS:Anexo I - Características Técnicas Equipamentos de Transporte</t>
  </si>
  <si>
    <t>Os serviços de prestação de serviços serão das 8:30 as 17:30 com intervalo de reifeições, sujeito a jornada extra de trabalho tais como finais de semana e feriados. conforme orientação da fiscalização do Banco;</t>
  </si>
  <si>
    <t>A empresa deverá fornecer toda ferramenta necessaria para executar manutenção, inclusive aparelhos de soldas em gerais, lava jato, bomba de vacuo, estratores, ferramentas de precisão e eventuais que o mercado exigir com a modernização de novos equipamentos.</t>
  </si>
  <si>
    <t>AG. PARCÃO - Rua 24 de Outubro, 847 - Porto Alegre/RS - (51) 3312 4000</t>
  </si>
  <si>
    <t>AG. SANTA MARIA - Rua do Acampamento, 02 - Santa Maria/RS - (55) 3220 2300</t>
  </si>
  <si>
    <t>AG. CAXIAS DO SUL - Rua Marquês do Herval, 1296 - Caxias do Sul/RS - (54) 3026 4900</t>
  </si>
  <si>
    <t>AG. CHAPECÓ - Av. Barão do Rio Branco, 96D - Chapecó/SC - (49) 3700 6800</t>
  </si>
  <si>
    <t>AG. ANTONIO PRADO - Av. dos Imigrantes, 249 - Antônio Prado/RS - (54) 3293 1177</t>
  </si>
  <si>
    <t>AG. SÃO MARCOS - Av. Venâncio Aires, 1157 - São Marcos/RS - (54) 3291 1311</t>
  </si>
  <si>
    <t>AG. PELOTAS - Rua Marechal Floriano, 51 - Pelotas/RS - (53) 3026 3320</t>
  </si>
  <si>
    <t>AG CENTRAL - Rua Capitão Montanha, 177 - Porto Alegre/RS - (51) 3215 6400</t>
  </si>
  <si>
    <t>AG. BONFIM - Av. Osvaldo Aranha, 1246 - Porto Alegre/RS - (51) 3014 7300</t>
  </si>
  <si>
    <t>AG. XV DE NOVEMBRO - Rua 15 de Novembro, 635 - Pelotas/RS - (53) 3025 8158</t>
  </si>
  <si>
    <t>AG. SANTA ROSA - Rua Buenos Aires, 900 - Santa Rosa/RS - (55) 3511 8400</t>
  </si>
  <si>
    <t xml:space="preserve">AG. CRUZ ALTA - Av. Venâncio Aires, 1745 - Cruz Alta/RS - (55) 3303 1600 </t>
  </si>
  <si>
    <t>CÓDIGO</t>
  </si>
  <si>
    <t>Rollerguides</t>
  </si>
  <si>
    <t>ORT 100</t>
  </si>
  <si>
    <t>ORT 101</t>
  </si>
  <si>
    <t>ORT 102</t>
  </si>
  <si>
    <t>ORT 103</t>
  </si>
  <si>
    <t>ORT 104</t>
  </si>
  <si>
    <t>ORT 105</t>
  </si>
  <si>
    <t>ORT 106</t>
  </si>
  <si>
    <t>ORT 107</t>
  </si>
  <si>
    <t>ORT 108</t>
  </si>
  <si>
    <t>ORT 109</t>
  </si>
  <si>
    <t>ORT 110</t>
  </si>
  <si>
    <t>ORT 111</t>
  </si>
  <si>
    <t>ORT 112</t>
  </si>
  <si>
    <t>ORT 113</t>
  </si>
  <si>
    <t>ORT 114</t>
  </si>
  <si>
    <t>ORT 115</t>
  </si>
  <si>
    <t>ORT 116</t>
  </si>
  <si>
    <t>ORT 117</t>
  </si>
  <si>
    <t>ORT 118</t>
  </si>
  <si>
    <t>ORT 119</t>
  </si>
  <si>
    <t>ORT 120</t>
  </si>
  <si>
    <t>ORT 121</t>
  </si>
  <si>
    <t>ORT 122</t>
  </si>
  <si>
    <t>ORT 123</t>
  </si>
  <si>
    <t>ORT 124</t>
  </si>
  <si>
    <t>ORT 125</t>
  </si>
  <si>
    <t>ORT 126</t>
  </si>
  <si>
    <t>ORT 127</t>
  </si>
  <si>
    <t>ORT 128</t>
  </si>
  <si>
    <t>ORT 130</t>
  </si>
  <si>
    <t>ORT 131</t>
  </si>
  <si>
    <t>ORT 132</t>
  </si>
  <si>
    <t>ORT 133</t>
  </si>
  <si>
    <t>ORT 134</t>
  </si>
  <si>
    <t>ORT 135</t>
  </si>
  <si>
    <t>ORT 136</t>
  </si>
  <si>
    <t>ORT 137</t>
  </si>
  <si>
    <t>ORT 139</t>
  </si>
  <si>
    <t>ORT 141</t>
  </si>
  <si>
    <t>ORT 142</t>
  </si>
  <si>
    <t>ORT 143</t>
  </si>
  <si>
    <t>ORT 144</t>
  </si>
  <si>
    <t>ORT 145</t>
  </si>
  <si>
    <t>ORT 146</t>
  </si>
  <si>
    <t>ORT 147</t>
  </si>
  <si>
    <t>ORT 148</t>
  </si>
  <si>
    <t>ORT 149</t>
  </si>
  <si>
    <t>ORT 150</t>
  </si>
  <si>
    <t>ORT 151</t>
  </si>
  <si>
    <t>ORT 152</t>
  </si>
  <si>
    <t>ORT 153</t>
  </si>
  <si>
    <t>ORT 154</t>
  </si>
  <si>
    <t>ORT 155</t>
  </si>
  <si>
    <t>ORT 156</t>
  </si>
  <si>
    <t>ORT 157</t>
  </si>
  <si>
    <t>ORT 158</t>
  </si>
  <si>
    <t>ORT 159</t>
  </si>
  <si>
    <t>ORT 160</t>
  </si>
  <si>
    <t>ORT 161</t>
  </si>
  <si>
    <t>ORT 162</t>
  </si>
  <si>
    <t>ORT 163</t>
  </si>
  <si>
    <t>ORT 164</t>
  </si>
  <si>
    <t>ORT 165</t>
  </si>
  <si>
    <t>ORT 166</t>
  </si>
  <si>
    <t>ORT 167</t>
  </si>
  <si>
    <t>ORT 169</t>
  </si>
  <si>
    <t>ORT 170</t>
  </si>
  <si>
    <t>ORT 171</t>
  </si>
  <si>
    <t>ORT 172</t>
  </si>
  <si>
    <t>ORT 173</t>
  </si>
  <si>
    <t>ORT 174</t>
  </si>
  <si>
    <t>ORT 175</t>
  </si>
  <si>
    <t>ORT 176</t>
  </si>
  <si>
    <t>ORT 177</t>
  </si>
  <si>
    <t>ORT 178</t>
  </si>
  <si>
    <t>ORT 179</t>
  </si>
  <si>
    <t>ORT 180</t>
  </si>
  <si>
    <t>ORT 181</t>
  </si>
  <si>
    <t>ORT 182</t>
  </si>
  <si>
    <t>ORT 183</t>
  </si>
  <si>
    <t>ATL 200</t>
  </si>
  <si>
    <t>ATL 201</t>
  </si>
  <si>
    <t>ATL 202</t>
  </si>
  <si>
    <t>ATL 203</t>
  </si>
  <si>
    <t>THY 200</t>
  </si>
  <si>
    <t>THY 201</t>
  </si>
  <si>
    <t>THY 202</t>
  </si>
  <si>
    <t>THY 203</t>
  </si>
  <si>
    <t>THY 204</t>
  </si>
  <si>
    <t>THY 205</t>
  </si>
  <si>
    <t>THY 206</t>
  </si>
  <si>
    <t>THY 207</t>
  </si>
  <si>
    <t>THY 208</t>
  </si>
  <si>
    <t>THY 209</t>
  </si>
  <si>
    <t>THY 210</t>
  </si>
  <si>
    <t>THY 211</t>
  </si>
  <si>
    <t>THY 212</t>
  </si>
  <si>
    <t>THY 213</t>
  </si>
  <si>
    <t>THY 214</t>
  </si>
  <si>
    <t>THY 215</t>
  </si>
  <si>
    <t>THY 216</t>
  </si>
  <si>
    <t>THY 217</t>
  </si>
  <si>
    <t>THY 218</t>
  </si>
  <si>
    <t>THY 219</t>
  </si>
  <si>
    <t>THY 220</t>
  </si>
  <si>
    <t>THY 221</t>
  </si>
  <si>
    <t>THY 222</t>
  </si>
  <si>
    <t>THY 223</t>
  </si>
  <si>
    <t>THY 224</t>
  </si>
  <si>
    <t>THY 225</t>
  </si>
  <si>
    <t>THY 226</t>
  </si>
  <si>
    <t>THY 227</t>
  </si>
  <si>
    <t>THY 228</t>
  </si>
  <si>
    <t>THY 229</t>
  </si>
  <si>
    <t>THY 230</t>
  </si>
  <si>
    <t>ESC OTIS 301</t>
  </si>
  <si>
    <t>ESC OTIS 302</t>
  </si>
  <si>
    <t>ESC OTIS 303</t>
  </si>
  <si>
    <t>ESC OTIS 304</t>
  </si>
  <si>
    <t>ESC OTIS 305</t>
  </si>
  <si>
    <t>ESC OTIS 306</t>
  </si>
  <si>
    <t>ESC OTIS 307</t>
  </si>
  <si>
    <t>ESC OTIS 308</t>
  </si>
  <si>
    <t>ESC OTIS 309</t>
  </si>
  <si>
    <t>ESC OTIS 310</t>
  </si>
  <si>
    <t>ESC OTIS 311</t>
  </si>
  <si>
    <t>ESC OTIS 312</t>
  </si>
  <si>
    <t>ESC OTIS 313</t>
  </si>
  <si>
    <t>ESC OTIS 314</t>
  </si>
  <si>
    <t>ESC OTIS 315</t>
  </si>
  <si>
    <t>ESC OTIS 316</t>
  </si>
  <si>
    <t>ESC OTIS 317</t>
  </si>
  <si>
    <t>OTI 700</t>
  </si>
  <si>
    <t>OTI 701</t>
  </si>
  <si>
    <t>OTI 702</t>
  </si>
  <si>
    <t>OTI 703</t>
  </si>
  <si>
    <t>OTI 704</t>
  </si>
  <si>
    <t>OTI 705</t>
  </si>
  <si>
    <t>OTI 706</t>
  </si>
  <si>
    <t>OTI 707</t>
  </si>
  <si>
    <t>OTI 708</t>
  </si>
  <si>
    <t>OTI 709</t>
  </si>
  <si>
    <t>OTI 710</t>
  </si>
  <si>
    <t>OTI 711</t>
  </si>
  <si>
    <t>ORO 125</t>
  </si>
  <si>
    <t>ORO 126</t>
  </si>
  <si>
    <t>ORO 127</t>
  </si>
  <si>
    <t>ORO 128</t>
  </si>
  <si>
    <t>ORO 129</t>
  </si>
  <si>
    <t>ORO 130</t>
  </si>
  <si>
    <t>ORO 131</t>
  </si>
  <si>
    <t>ORO 132</t>
  </si>
  <si>
    <t>ORO 133</t>
  </si>
  <si>
    <t>ORO 134</t>
  </si>
  <si>
    <t>ORO 135</t>
  </si>
  <si>
    <t>ORO 136</t>
  </si>
  <si>
    <t>ORO 137</t>
  </si>
  <si>
    <t>ORO 138</t>
  </si>
  <si>
    <t>ORO 139</t>
  </si>
  <si>
    <t>GER 800</t>
  </si>
  <si>
    <t>GER 801</t>
  </si>
  <si>
    <t>GER 802</t>
  </si>
  <si>
    <t>GER 803</t>
  </si>
  <si>
    <t>GER 804</t>
  </si>
  <si>
    <t>GER 805</t>
  </si>
  <si>
    <t>GER 806</t>
  </si>
  <si>
    <t>GER 807</t>
  </si>
  <si>
    <t>GER 808</t>
  </si>
  <si>
    <t>GER 809</t>
  </si>
  <si>
    <t>GER 810</t>
  </si>
  <si>
    <t>GER 811</t>
  </si>
  <si>
    <t>ESC AT 400</t>
  </si>
  <si>
    <t>ESC AT 401</t>
  </si>
  <si>
    <t>ESC AT 402</t>
  </si>
  <si>
    <t>ESC AT 403</t>
  </si>
  <si>
    <t>ESC AT 404</t>
  </si>
  <si>
    <t>ESC AT 405</t>
  </si>
  <si>
    <t>ESC AT 406</t>
  </si>
  <si>
    <t>ESC AT 407</t>
  </si>
  <si>
    <t>ESC AT 408</t>
  </si>
  <si>
    <t>ATL 601</t>
  </si>
  <si>
    <t>ATL 602</t>
  </si>
  <si>
    <t>ATL 603</t>
  </si>
  <si>
    <t>ATL 604</t>
  </si>
  <si>
    <t>ATL 605</t>
  </si>
  <si>
    <t>ATL 606</t>
  </si>
  <si>
    <t>ATL 607</t>
  </si>
  <si>
    <t>ATL 608</t>
  </si>
  <si>
    <t>ATL 609</t>
  </si>
  <si>
    <t>ATL 610</t>
  </si>
  <si>
    <t>ATL 611</t>
  </si>
  <si>
    <t>ATL 612</t>
  </si>
  <si>
    <t>ATL 613</t>
  </si>
  <si>
    <t>ATL 614</t>
  </si>
  <si>
    <t>ATL 615</t>
  </si>
  <si>
    <t>ATL 616</t>
  </si>
  <si>
    <t>ATL 617</t>
  </si>
  <si>
    <t>m</t>
  </si>
  <si>
    <t>Painel de direção</t>
  </si>
  <si>
    <t>Bobina solenoide Pavimento 24 VDC</t>
  </si>
  <si>
    <t>Painel de chamada</t>
  </si>
  <si>
    <t>Patins de deslize</t>
  </si>
  <si>
    <t>Suporte para patins de deslize</t>
  </si>
  <si>
    <t>Bobina de chave de direção</t>
  </si>
  <si>
    <t>Barreira Infravermelha</t>
  </si>
  <si>
    <t>Chave de gaveta para o quadro de comando</t>
  </si>
  <si>
    <t>Chave contatora LC1D32 220 volts</t>
  </si>
  <si>
    <t>Resistor</t>
  </si>
  <si>
    <t>Nobreak 2000VA</t>
  </si>
  <si>
    <t>Fonte PS</t>
  </si>
  <si>
    <t xml:space="preserve">Painel de comando </t>
  </si>
  <si>
    <t>Par de lonas metálicas para o freio</t>
  </si>
  <si>
    <t>Lance de cabo transportador para a porta do 2° andar</t>
  </si>
  <si>
    <t>Lâmpadas de 24v/ 3w</t>
  </si>
  <si>
    <t>Lâmpadas de 24v/ 1.8w</t>
  </si>
  <si>
    <t>Tirante</t>
  </si>
  <si>
    <t>Molas de apoio</t>
  </si>
  <si>
    <t>Correios 100L</t>
  </si>
  <si>
    <t>Microruptor para afrouxamento do cabo de aço</t>
  </si>
  <si>
    <t>Lances de cabo de aço</t>
  </si>
  <si>
    <t>Longarina inferior</t>
  </si>
  <si>
    <t>Suportes de patins de deslize</t>
  </si>
  <si>
    <t>Placa de capacidade de carga</t>
  </si>
  <si>
    <t>Roldanas de suspensão de porta</t>
  </si>
  <si>
    <t>Suportes de corrediças</t>
  </si>
  <si>
    <t>Lance de cabo de aço com tirante</t>
  </si>
  <si>
    <t>Mola parachoque</t>
  </si>
  <si>
    <t>Lances de cabo para cabina</t>
  </si>
  <si>
    <t>Polia de tracionamento</t>
  </si>
  <si>
    <t>Clips e fixação</t>
  </si>
  <si>
    <t>Temporizador para desligamento automático da plataforma das 22hs as 8hs</t>
  </si>
  <si>
    <t>Base para o amortecedor</t>
  </si>
  <si>
    <t>Amortecedor</t>
  </si>
  <si>
    <t>Botão completo de acionamento</t>
  </si>
  <si>
    <t>Relé de descida</t>
  </si>
  <si>
    <t>Relé RTR</t>
  </si>
  <si>
    <t>Bateria</t>
  </si>
  <si>
    <t>L</t>
  </si>
  <si>
    <t>Óleo para a central hidráulica</t>
  </si>
  <si>
    <t>Barreiras infravermelhas – meia cabina</t>
  </si>
  <si>
    <t>Fechador eletromecânico</t>
  </si>
  <si>
    <t>Perfil soleira para a porta</t>
  </si>
  <si>
    <t>Jogo de patins de deslize</t>
  </si>
  <si>
    <t>Limite de parada</t>
  </si>
  <si>
    <t>Botão completo para o 2º andar</t>
  </si>
  <si>
    <t>Ponte 24v</t>
  </si>
  <si>
    <t>Ponte 220v</t>
  </si>
  <si>
    <t>Contatos platinados</t>
  </si>
  <si>
    <t>Suporte para a chave de emergência</t>
  </si>
  <si>
    <t>Dobradiças</t>
  </si>
  <si>
    <t>Cadeado</t>
  </si>
  <si>
    <t>Suporte para o alçapão</t>
  </si>
  <si>
    <t>Alçapão</t>
  </si>
  <si>
    <t>Limite fim de curso</t>
  </si>
  <si>
    <t>Fonte de alimentação para o sistema de iluminação</t>
  </si>
  <si>
    <t>Estojo para fonte de alimentação</t>
  </si>
  <si>
    <t>Barreira infravermelha com 96 feixes</t>
  </si>
  <si>
    <t>Lâmpadas de led</t>
  </si>
  <si>
    <t>Módulo eletrônico operador de portas V.V.V.F</t>
  </si>
  <si>
    <t>Motor de tracionamento</t>
  </si>
  <si>
    <t>Conjunto de micros de retenção da plataforma</t>
  </si>
  <si>
    <t>Memória com reprogramação</t>
  </si>
  <si>
    <t>Plugs</t>
  </si>
  <si>
    <t>Micro tensor</t>
  </si>
  <si>
    <t>Botão completo</t>
  </si>
  <si>
    <t>Bateria para o sistema de operaçao e resgate da cabina</t>
  </si>
  <si>
    <t>Fonte de alimentaçao para a bateria</t>
  </si>
  <si>
    <t>Chapa de madeira naval</t>
  </si>
  <si>
    <t>Revestimento em piso vinílico</t>
  </si>
  <si>
    <t xml:space="preserve">Celastro para o fundo do poço </t>
  </si>
  <si>
    <t>Ilhós de emergência para a porta</t>
  </si>
  <si>
    <t>Kit de pressão</t>
  </si>
  <si>
    <t>Válvula de queda</t>
  </si>
  <si>
    <t>Anéis de vedação</t>
  </si>
  <si>
    <t>Kit de iluminação, com reator partida rápida e 02 lâmpadas fluorescentes</t>
  </si>
  <si>
    <t>Inversor Schneider Eletric ATV 312HU15M3 – 1,5 KW – 2 Hp – 200/240 volts</t>
  </si>
  <si>
    <t>Módulo principal ASC 5021-0004 CEA15S</t>
  </si>
  <si>
    <t>Fonte de alimentação 24V0C</t>
  </si>
  <si>
    <t>Módulo 4S4</t>
  </si>
  <si>
    <t>Motor operador de portas</t>
  </si>
  <si>
    <t>Barreira infravermelha</t>
  </si>
  <si>
    <t>Roldanas de apoio da arcada</t>
  </si>
  <si>
    <t>Roldanas de deslize</t>
  </si>
  <si>
    <t>Chave de emergência</t>
  </si>
  <si>
    <t>Dispositivo pesador de carga</t>
  </si>
  <si>
    <t>Módulo pesador de carga</t>
  </si>
  <si>
    <t>Sensor de parada</t>
  </si>
  <si>
    <t>Celastro 600 kg</t>
  </si>
  <si>
    <t>Buchas de latão para a porta do andar térreo</t>
  </si>
  <si>
    <t>Estrutura de amortecedor hidráulico</t>
  </si>
  <si>
    <t>Sensor magnético tubular fechado</t>
  </si>
  <si>
    <t>Transformador 24 volts</t>
  </si>
  <si>
    <t>Sistema de alarme</t>
  </si>
  <si>
    <t>Sistema de luz de emergência</t>
  </si>
  <si>
    <t>Roldana de apoio para o sistema operador de portas</t>
  </si>
  <si>
    <t>Relés Sharack 400060</t>
  </si>
  <si>
    <t>Soquetes de relés</t>
  </si>
  <si>
    <t>Limites de fim de curso</t>
  </si>
  <si>
    <t>Kit de alarme e luz de emergência</t>
  </si>
  <si>
    <t>Kit de iluminação</t>
  </si>
  <si>
    <t>Chave liga/ desliga para iluminação da cabina</t>
  </si>
  <si>
    <t>Jogo de juntas</t>
  </si>
  <si>
    <t>Jogo de feltros</t>
  </si>
  <si>
    <t>Retentor</t>
  </si>
  <si>
    <t>Par de lonas metálicas para sapatas do freio</t>
  </si>
  <si>
    <t>Retífica da polia</t>
  </si>
  <si>
    <t>Lances de cabo de aço especial para elevadores de passageiros 1/24"</t>
  </si>
  <si>
    <t>Tirantes com cunha</t>
  </si>
  <si>
    <t>Lâmpada</t>
  </si>
  <si>
    <t>Microruptor Siemens 1E</t>
  </si>
  <si>
    <t>Botão completo, marcação "P"</t>
  </si>
  <si>
    <t>Fechador hidráulico de piso</t>
  </si>
  <si>
    <t xml:space="preserve">Amortecedor hidráulico para a porta </t>
  </si>
  <si>
    <t>Lâmpada fluorescente 20W</t>
  </si>
  <si>
    <t>Chave safet</t>
  </si>
  <si>
    <t>Botoeira de emergência</t>
  </si>
  <si>
    <t>Lubrificador de corrente</t>
  </si>
  <si>
    <t>Rolamento com engrenagem para corrente de tração do degrau</t>
  </si>
  <si>
    <t>Cabos condutores</t>
  </si>
  <si>
    <t>Refletores de aço</t>
  </si>
  <si>
    <t>Contatos metálicos</t>
  </si>
  <si>
    <t>Contatos de carvão</t>
  </si>
  <si>
    <t>Par de lonas metálicas para as sapatas do freio</t>
  </si>
  <si>
    <t>Oléo</t>
  </si>
  <si>
    <t>Jogo de rolamentos para o eixo induzido</t>
  </si>
  <si>
    <t>Calços de aço</t>
  </si>
  <si>
    <t>Pentes</t>
  </si>
  <si>
    <t>Corrediças de porta</t>
  </si>
  <si>
    <t>Motor operdador de portas</t>
  </si>
  <si>
    <t>Painel principal</t>
  </si>
  <si>
    <t>Chave para o controle</t>
  </si>
  <si>
    <t>Cabos de manobra 9 linhas</t>
  </si>
  <si>
    <t>Cabos de manobra 18 linhas</t>
  </si>
  <si>
    <t xml:space="preserve">Leitor de parada </t>
  </si>
  <si>
    <t>Calço de aço para fixação da bandeja do degrau</t>
  </si>
  <si>
    <t xml:space="preserve">Contatos de cobre </t>
  </si>
  <si>
    <t>Micro tensor da esteira da corrente de tração</t>
  </si>
  <si>
    <t>Calço para o sistema tensor</t>
  </si>
  <si>
    <t>Pentes para o patamar superior</t>
  </si>
  <si>
    <t>Pentes para o patamar inferior</t>
  </si>
  <si>
    <t>Chave de direção</t>
  </si>
  <si>
    <t>Suportes em aço inoxidável para os degraus</t>
  </si>
  <si>
    <t>Contato de cobre</t>
  </si>
  <si>
    <t>JG</t>
  </si>
  <si>
    <t>KIT</t>
  </si>
  <si>
    <t>CJ</t>
  </si>
  <si>
    <t>2.1</t>
  </si>
  <si>
    <t>2.2</t>
  </si>
  <si>
    <t>3.1</t>
  </si>
  <si>
    <t>8.1</t>
  </si>
  <si>
    <t>9.1</t>
  </si>
  <si>
    <t>***</t>
  </si>
  <si>
    <t>*** - ponto futuro</t>
  </si>
  <si>
    <t>PLATAFORMA ELEVATÓRIA</t>
  </si>
  <si>
    <t>Botão de chamada</t>
  </si>
  <si>
    <t>Bobina de relé</t>
  </si>
  <si>
    <t>Fechador hidráulico aéreo</t>
  </si>
  <si>
    <t xml:space="preserve">Roldana de suspensão </t>
  </si>
  <si>
    <t>Painel secundário</t>
  </si>
  <si>
    <t>Contatora de direção</t>
  </si>
  <si>
    <t>Par de lonas metálicas</t>
  </si>
  <si>
    <t xml:space="preserve">Chave de relé </t>
  </si>
  <si>
    <t>Contato de carvão</t>
  </si>
  <si>
    <t>Cabos de tração 1/4"</t>
  </si>
  <si>
    <t>Cabos de tração 3/8"</t>
  </si>
  <si>
    <t>Cabos de tração 1/2"</t>
  </si>
  <si>
    <t>Motor rebobinagem 7,50 CV</t>
  </si>
  <si>
    <t>Motor rebobinagem 10,00 CV</t>
  </si>
  <si>
    <t>Polia de tração 1/2" retificada</t>
  </si>
  <si>
    <t>Polia de taçao 3/8" refificada</t>
  </si>
  <si>
    <t>Celastro 200 Kg</t>
  </si>
  <si>
    <t xml:space="preserve">Fechador hidráulico </t>
  </si>
  <si>
    <t>Bateria 12V</t>
  </si>
  <si>
    <t>Relé de comando</t>
  </si>
  <si>
    <t>Caixa blindada (a prova de poeira)</t>
  </si>
  <si>
    <t>Kit de mangueira hidráulica</t>
  </si>
  <si>
    <t>Lâmpadas com suporte modelo dicróica  de Led</t>
  </si>
  <si>
    <t>ORT 129</t>
  </si>
  <si>
    <t>ORT 138</t>
  </si>
  <si>
    <t>ORT 140</t>
  </si>
  <si>
    <t>ORT 168</t>
  </si>
  <si>
    <t>ESC OTIS 300</t>
  </si>
  <si>
    <t>ESC AT 445</t>
  </si>
  <si>
    <t>Roldanas dos degraus</t>
  </si>
  <si>
    <t>AG. NAVEGANTES - Av. França, 646 - Porto Alegre/RS - (51) 3778 5800</t>
  </si>
  <si>
    <t>AG. CRISTO REDENTOR - Av. Assis Brasil, 2932/2942 - Porto Alegre/RS - (51) 3357 1600</t>
  </si>
  <si>
    <t>AG. ALVORADA - Av. Presidente Getúlio Vargas, 1350 - Alvorada/RS - (51) 3272 9800</t>
  </si>
  <si>
    <t>AG. TRISTEZA - Av. Wenceslau Escobar, 2971 - Porto Alegre/RS - (51) 3290 8300</t>
  </si>
  <si>
    <t>AG. CARLOS GOMES - Av. Carlos Gomes, 615 - Porto Alegre/RS - (51) 3014 7117</t>
  </si>
  <si>
    <t>AG. PRAÇA DA ENCOL - Av. Rua Carlos Trein Filho, 1325 - Porto Alegre/RS - (51) xxxx xxxx</t>
  </si>
  <si>
    <t>AG. GUAÍBA - Av. Sete de Setembro, 289 - Guaíba/RS - (51) 3491 9500</t>
  </si>
  <si>
    <t>AG. SÃO GABRIEL - Av. Júlio de Castilhos, 303 - São Gabriel/RS - (55) 3237 0500</t>
  </si>
  <si>
    <t>AG. IJUÍ - Rua Benjamin Constant, 506 - Ijuí/RS - (55) 3331 9000</t>
  </si>
  <si>
    <t>AG. SANTIAGO - Rua Venâncio Aires, 959 - Santiago/RS - (55) 3249 7700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</si>
</sst>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&quot;R$ &quot;#,##0.00"/>
    <numFmt numFmtId="165" formatCode="00"/>
    <numFmt numFmtId="166" formatCode="#,##0.00;[Red]#,##0.00"/>
  </numFmts>
  <fonts count="15" x14ac:knownFonts="1">
    <font>
      <sz val="10"/>
      <name val="Arial"/>
      <family val="2"/>
    </font>
    <font>
      <b/>
      <sz val="15"/>
      <color indexed="56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0" fontId="7" fillId="0" borderId="0" applyFill="0" applyBorder="0" applyAlignment="0" applyProtection="0"/>
    <xf numFmtId="0" fontId="1" fillId="0" borderId="1" applyNumberFormat="0" applyFill="0" applyAlignment="0" applyProtection="0"/>
    <xf numFmtId="44" fontId="9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indent="1"/>
    </xf>
    <xf numFmtId="1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Protection="1"/>
    <xf numFmtId="0" fontId="6" fillId="0" borderId="0" xfId="0" applyFont="1" applyBorder="1" applyAlignment="1" applyProtection="1">
      <alignment vertical="center"/>
    </xf>
    <xf numFmtId="0" fontId="0" fillId="0" borderId="0" xfId="0" applyBorder="1" applyProtection="1">
      <protection hidden="1"/>
    </xf>
    <xf numFmtId="1" fontId="0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3" fillId="0" borderId="0" xfId="0" applyFont="1" applyBorder="1" applyProtection="1"/>
    <xf numFmtId="165" fontId="0" fillId="0" borderId="0" xfId="0" applyNumberFormat="1" applyBorder="1" applyAlignment="1" applyProtection="1">
      <alignment horizontal="center"/>
    </xf>
    <xf numFmtId="1" fontId="0" fillId="0" borderId="0" xfId="1" applyNumberFormat="1" applyFont="1" applyFill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1" fontId="0" fillId="0" borderId="5" xfId="0" applyNumberFormat="1" applyFont="1" applyBorder="1" applyAlignment="1" applyProtection="1">
      <alignment horizontal="center" vertical="center"/>
      <protection hidden="1"/>
    </xf>
    <xf numFmtId="44" fontId="4" fillId="0" borderId="0" xfId="3" applyFont="1" applyBorder="1" applyAlignment="1" applyProtection="1">
      <alignment horizontal="left"/>
    </xf>
    <xf numFmtId="44" fontId="4" fillId="0" borderId="0" xfId="3" applyFont="1" applyBorder="1" applyAlignment="1" applyProtection="1">
      <alignment horizontal="left"/>
      <protection hidden="1"/>
    </xf>
    <xf numFmtId="44" fontId="0" fillId="0" borderId="0" xfId="3" applyFont="1" applyBorder="1" applyAlignment="1" applyProtection="1">
      <alignment horizontal="left"/>
    </xf>
    <xf numFmtId="44" fontId="0" fillId="0" borderId="0" xfId="3" applyFont="1" applyBorder="1" applyAlignment="1" applyProtection="1">
      <alignment horizontal="center"/>
    </xf>
    <xf numFmtId="44" fontId="0" fillId="0" borderId="0" xfId="3" applyFont="1" applyBorder="1" applyAlignment="1">
      <alignment horizontal="center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8" xfId="0" applyNumberFormat="1" applyFont="1" applyBorder="1" applyAlignment="1" applyProtection="1">
      <alignment horizontal="center" vertical="center"/>
      <protection hidden="1"/>
    </xf>
    <xf numFmtId="44" fontId="6" fillId="0" borderId="8" xfId="3" applyFont="1" applyBorder="1" applyAlignment="1" applyProtection="1">
      <alignment vertical="center"/>
    </xf>
    <xf numFmtId="44" fontId="6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horizontal="center" vertical="center"/>
      <protection hidden="1"/>
    </xf>
    <xf numFmtId="0" fontId="0" fillId="0" borderId="8" xfId="0" applyNumberFormat="1" applyFont="1" applyBorder="1" applyAlignment="1" applyProtection="1">
      <alignment horizontal="center" vertical="center"/>
      <protection hidden="1"/>
    </xf>
    <xf numFmtId="44" fontId="0" fillId="0" borderId="8" xfId="3" applyFont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3" fillId="0" borderId="8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44" fontId="3" fillId="0" borderId="8" xfId="3" applyFont="1" applyBorder="1" applyAlignment="1" applyProtection="1">
      <alignment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4" fontId="5" fillId="0" borderId="8" xfId="0" applyNumberFormat="1" applyFont="1" applyFill="1" applyBorder="1" applyAlignment="1" applyProtection="1">
      <alignment horizontal="center" wrapText="1"/>
      <protection hidden="1"/>
    </xf>
    <xf numFmtId="0" fontId="5" fillId="0" borderId="8" xfId="0" applyFont="1" applyFill="1" applyBorder="1" applyAlignment="1" applyProtection="1">
      <alignment vertical="center"/>
      <protection hidden="1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0" fontId="5" fillId="2" borderId="17" xfId="0" applyFont="1" applyFill="1" applyBorder="1" applyAlignment="1" applyProtection="1">
      <alignment horizontal="center"/>
      <protection hidden="1"/>
    </xf>
    <xf numFmtId="44" fontId="5" fillId="2" borderId="17" xfId="3" applyFont="1" applyFill="1" applyBorder="1" applyAlignment="1" applyProtection="1">
      <alignment horizontal="center" wrapText="1"/>
      <protection hidden="1"/>
    </xf>
    <xf numFmtId="4" fontId="5" fillId="2" borderId="17" xfId="0" applyNumberFormat="1" applyFont="1" applyFill="1" applyBorder="1" applyAlignment="1" applyProtection="1">
      <alignment horizontal="center" wrapText="1"/>
      <protection hidden="1"/>
    </xf>
    <xf numFmtId="0" fontId="5" fillId="0" borderId="3" xfId="0" applyFont="1" applyFill="1" applyBorder="1" applyAlignment="1" applyProtection="1">
      <alignment vertical="center"/>
      <protection hidden="1"/>
    </xf>
    <xf numFmtId="1" fontId="8" fillId="2" borderId="8" xfId="0" applyNumberFormat="1" applyFont="1" applyFill="1" applyBorder="1" applyAlignment="1" applyProtection="1">
      <alignment horizontal="center" vertical="center" wrapText="1"/>
      <protection hidden="1"/>
    </xf>
    <xf numFmtId="44" fontId="5" fillId="2" borderId="8" xfId="3" applyFont="1" applyFill="1" applyBorder="1" applyAlignment="1" applyProtection="1">
      <alignment horizontal="center" vertical="center" wrapText="1"/>
      <protection hidden="1"/>
    </xf>
    <xf numFmtId="4" fontId="5" fillId="2" borderId="8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/>
      <protection hidden="1"/>
    </xf>
    <xf numFmtId="44" fontId="6" fillId="0" borderId="8" xfId="3" applyFont="1" applyFill="1" applyBorder="1" applyAlignment="1" applyProtection="1">
      <alignment horizontal="center" wrapText="1"/>
      <protection hidden="1"/>
    </xf>
    <xf numFmtId="4" fontId="6" fillId="0" borderId="8" xfId="0" applyNumberFormat="1" applyFont="1" applyFill="1" applyBorder="1" applyAlignment="1" applyProtection="1">
      <alignment horizontal="center" wrapText="1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left" vertical="top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" fontId="4" fillId="0" borderId="8" xfId="0" applyNumberFormat="1" applyFont="1" applyFill="1" applyBorder="1" applyAlignment="1" applyProtection="1">
      <alignment horizontal="center" wrapText="1"/>
      <protection hidden="1"/>
    </xf>
    <xf numFmtId="0" fontId="6" fillId="0" borderId="8" xfId="0" applyFont="1" applyFill="1" applyBorder="1" applyAlignment="1" applyProtection="1">
      <alignment horizontal="center"/>
      <protection hidden="1"/>
    </xf>
    <xf numFmtId="1" fontId="8" fillId="0" borderId="18" xfId="0" applyNumberFormat="1" applyFont="1" applyFill="1" applyBorder="1" applyAlignment="1" applyProtection="1">
      <alignment horizontal="center"/>
    </xf>
    <xf numFmtId="1" fontId="8" fillId="0" borderId="19" xfId="0" applyNumberFormat="1" applyFont="1" applyFill="1" applyBorder="1" applyAlignment="1" applyProtection="1">
      <alignment horizontal="center"/>
    </xf>
    <xf numFmtId="1" fontId="8" fillId="0" borderId="20" xfId="0" applyNumberFormat="1" applyFont="1" applyFill="1" applyBorder="1" applyAlignment="1" applyProtection="1">
      <alignment horizontal="center"/>
    </xf>
    <xf numFmtId="1" fontId="8" fillId="0" borderId="8" xfId="0" applyNumberFormat="1" applyFont="1" applyFill="1" applyBorder="1" applyAlignment="1" applyProtection="1">
      <alignment horizontal="center"/>
    </xf>
    <xf numFmtId="1" fontId="8" fillId="0" borderId="8" xfId="0" applyNumberFormat="1" applyFont="1" applyFill="1" applyBorder="1" applyAlignment="1" applyProtection="1">
      <alignment horizontal="center" wrapText="1"/>
    </xf>
    <xf numFmtId="0" fontId="0" fillId="0" borderId="8" xfId="0" applyFont="1" applyBorder="1" applyAlignment="1" applyProtection="1">
      <alignment horizontal="center" vertical="top" wrapText="1"/>
      <protection hidden="1"/>
    </xf>
    <xf numFmtId="1" fontId="8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0" fillId="0" borderId="8" xfId="0" applyNumberFormat="1" applyFont="1" applyBorder="1" applyAlignment="1" applyProtection="1">
      <alignment horizontal="center" vertical="center"/>
      <protection hidden="1"/>
    </xf>
    <xf numFmtId="1" fontId="0" fillId="0" borderId="3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0" fillId="0" borderId="8" xfId="0" applyFont="1" applyFill="1" applyBorder="1" applyAlignment="1" applyProtection="1">
      <alignment horizontal="center" vertical="top" wrapText="1"/>
      <protection hidden="1"/>
    </xf>
    <xf numFmtId="0" fontId="0" fillId="3" borderId="8" xfId="0" applyFont="1" applyFill="1" applyBorder="1" applyAlignment="1" applyProtection="1">
      <alignment horizontal="center" vertical="top" wrapText="1"/>
      <protection hidden="1"/>
    </xf>
    <xf numFmtId="0" fontId="5" fillId="0" borderId="8" xfId="0" applyFont="1" applyFill="1" applyBorder="1" applyAlignment="1" applyProtection="1">
      <alignment horizontal="right" vertical="center"/>
      <protection hidden="1"/>
    </xf>
    <xf numFmtId="0" fontId="3" fillId="0" borderId="8" xfId="0" applyFont="1" applyBorder="1" applyAlignment="1" applyProtection="1">
      <alignment horizontal="left" vertical="top" wrapText="1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14" fillId="3" borderId="8" xfId="0" applyFont="1" applyFill="1" applyBorder="1" applyAlignment="1">
      <alignment horizontal="center"/>
    </xf>
    <xf numFmtId="0" fontId="4" fillId="3" borderId="8" xfId="0" applyFont="1" applyFill="1" applyBorder="1"/>
    <xf numFmtId="0" fontId="14" fillId="3" borderId="27" xfId="0" applyFont="1" applyFill="1" applyBorder="1" applyAlignment="1">
      <alignment horizontal="center"/>
    </xf>
    <xf numFmtId="0" fontId="8" fillId="0" borderId="8" xfId="0" applyFont="1" applyFill="1" applyBorder="1" applyAlignment="1" applyProtection="1">
      <alignment horizontal="left" vertical="center"/>
      <protection hidden="1"/>
    </xf>
    <xf numFmtId="44" fontId="0" fillId="0" borderId="0" xfId="3" applyFont="1" applyBorder="1" applyAlignment="1" applyProtection="1">
      <alignment horizontal="left" vertical="center"/>
    </xf>
    <xf numFmtId="44" fontId="4" fillId="3" borderId="8" xfId="3" applyFont="1" applyFill="1" applyBorder="1"/>
    <xf numFmtId="44" fontId="4" fillId="3" borderId="8" xfId="0" applyNumberFormat="1" applyFont="1" applyFill="1" applyBorder="1" applyAlignment="1" applyProtection="1">
      <alignment vertical="center"/>
    </xf>
    <xf numFmtId="44" fontId="8" fillId="0" borderId="8" xfId="0" applyNumberFormat="1" applyFont="1" applyBorder="1" applyAlignment="1" applyProtection="1">
      <alignment vertical="center"/>
    </xf>
    <xf numFmtId="164" fontId="8" fillId="0" borderId="8" xfId="0" applyNumberFormat="1" applyFont="1" applyBorder="1" applyAlignment="1" applyProtection="1">
      <alignment vertical="center"/>
      <protection hidden="1"/>
    </xf>
    <xf numFmtId="44" fontId="4" fillId="0" borderId="8" xfId="3" applyFont="1" applyFill="1" applyBorder="1" applyAlignment="1" applyProtection="1">
      <alignment horizontal="center" wrapText="1"/>
      <protection hidden="1"/>
    </xf>
    <xf numFmtId="4" fontId="4" fillId="0" borderId="8" xfId="0" applyNumberFormat="1" applyFont="1" applyFill="1" applyBorder="1" applyAlignment="1" applyProtection="1">
      <alignment horizontal="center" wrapText="1"/>
      <protection hidden="1"/>
    </xf>
    <xf numFmtId="44" fontId="4" fillId="0" borderId="8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2" fillId="3" borderId="15" xfId="0" applyFont="1" applyFill="1" applyBorder="1" applyAlignment="1" applyProtection="1">
      <alignment horizontal="center" vertical="top" wrapText="1"/>
      <protection hidden="1"/>
    </xf>
    <xf numFmtId="0" fontId="12" fillId="3" borderId="21" xfId="0" applyFont="1" applyFill="1" applyBorder="1" applyAlignment="1" applyProtection="1">
      <alignment horizontal="center" vertical="top" wrapText="1"/>
      <protection hidden="1"/>
    </xf>
    <xf numFmtId="0" fontId="14" fillId="3" borderId="15" xfId="0" applyFont="1" applyFill="1" applyBorder="1" applyAlignment="1"/>
    <xf numFmtId="0" fontId="0" fillId="3" borderId="21" xfId="0" applyFill="1" applyBorder="1" applyAlignment="1"/>
    <xf numFmtId="0" fontId="13" fillId="3" borderId="15" xfId="0" applyFont="1" applyFill="1" applyBorder="1" applyAlignment="1"/>
    <xf numFmtId="0" fontId="14" fillId="3" borderId="15" xfId="0" applyFont="1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4" fillId="0" borderId="0" xfId="0" applyFont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1" fontId="8" fillId="0" borderId="5" xfId="0" applyNumberFormat="1" applyFont="1" applyFill="1" applyBorder="1" applyAlignment="1" applyProtection="1">
      <alignment horizontal="left" vertical="center" wrapText="1"/>
      <protection hidden="1"/>
    </xf>
    <xf numFmtId="1" fontId="8" fillId="0" borderId="13" xfId="0" applyNumberFormat="1" applyFont="1" applyFill="1" applyBorder="1" applyAlignment="1" applyProtection="1">
      <alignment horizontal="left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44" fontId="5" fillId="0" borderId="5" xfId="3" applyFont="1" applyFill="1" applyBorder="1" applyAlignment="1" applyProtection="1">
      <alignment horizontal="center" wrapText="1"/>
      <protection hidden="1"/>
    </xf>
    <xf numFmtId="44" fontId="5" fillId="0" borderId="13" xfId="3" applyFont="1" applyFill="1" applyBorder="1" applyAlignment="1" applyProtection="1">
      <alignment horizontal="center" wrapText="1"/>
      <protection hidden="1"/>
    </xf>
    <xf numFmtId="4" fontId="5" fillId="0" borderId="9" xfId="0" applyNumberFormat="1" applyFont="1" applyFill="1" applyBorder="1" applyAlignment="1" applyProtection="1">
      <alignment horizontal="center" wrapText="1"/>
      <protection hidden="1"/>
    </xf>
    <xf numFmtId="4" fontId="5" fillId="0" borderId="14" xfId="0" applyNumberFormat="1" applyFont="1" applyFill="1" applyBorder="1" applyAlignment="1" applyProtection="1">
      <alignment horizontal="center" wrapText="1"/>
      <protection hidden="1"/>
    </xf>
    <xf numFmtId="0" fontId="3" fillId="0" borderId="8" xfId="0" applyFont="1" applyBorder="1" applyAlignment="1" applyProtection="1">
      <alignment horizontal="left" vertical="top" wrapText="1"/>
      <protection hidden="1"/>
    </xf>
    <xf numFmtId="0" fontId="11" fillId="2" borderId="8" xfId="0" applyFont="1" applyFill="1" applyBorder="1" applyAlignment="1" applyProtection="1">
      <alignment horizontal="left" vertical="center" wrapText="1"/>
      <protection hidden="1"/>
    </xf>
    <xf numFmtId="0" fontId="11" fillId="2" borderId="17" xfId="0" applyFont="1" applyFill="1" applyBorder="1" applyAlignment="1" applyProtection="1">
      <alignment horizontal="left" vertical="top" wrapText="1"/>
      <protection hidden="1"/>
    </xf>
    <xf numFmtId="4" fontId="0" fillId="0" borderId="15" xfId="0" applyNumberFormat="1" applyFont="1" applyBorder="1" applyAlignment="1" applyProtection="1">
      <alignment horizontal="left" vertical="center" wrapText="1"/>
      <protection hidden="1"/>
    </xf>
    <xf numFmtId="4" fontId="0" fillId="0" borderId="26" xfId="0" applyNumberFormat="1" applyFont="1" applyBorder="1" applyAlignment="1" applyProtection="1">
      <alignment horizontal="left" vertical="center" wrapText="1"/>
      <protection hidden="1"/>
    </xf>
    <xf numFmtId="4" fontId="0" fillId="0" borderId="21" xfId="0" applyNumberFormat="1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10" fillId="2" borderId="8" xfId="0" applyFont="1" applyFill="1" applyBorder="1" applyAlignment="1" applyProtection="1">
      <alignment horizontal="left" vertical="top" wrapText="1"/>
      <protection hidden="1"/>
    </xf>
    <xf numFmtId="0" fontId="0" fillId="0" borderId="8" xfId="0" applyFont="1" applyBorder="1" applyAlignment="1" applyProtection="1">
      <alignment horizontal="left" vertical="top" wrapText="1"/>
      <protection hidden="1"/>
    </xf>
    <xf numFmtId="4" fontId="0" fillId="0" borderId="22" xfId="0" applyNumberFormat="1" applyFont="1" applyBorder="1" applyAlignment="1" applyProtection="1">
      <alignment horizontal="left" vertical="center" wrapText="1"/>
      <protection hidden="1"/>
    </xf>
    <xf numFmtId="4" fontId="0" fillId="0" borderId="23" xfId="0" applyNumberFormat="1" applyFont="1" applyBorder="1" applyAlignment="1" applyProtection="1">
      <alignment horizontal="left" vertical="center" wrapText="1"/>
      <protection hidden="1"/>
    </xf>
    <xf numFmtId="4" fontId="0" fillId="0" borderId="24" xfId="0" applyNumberFormat="1" applyFont="1" applyBorder="1" applyAlignment="1" applyProtection="1">
      <alignment horizontal="left" vertical="center" wrapText="1"/>
      <protection hidden="1"/>
    </xf>
    <xf numFmtId="4" fontId="0" fillId="0" borderId="16" xfId="0" applyNumberFormat="1" applyFont="1" applyBorder="1" applyAlignment="1" applyProtection="1">
      <alignment horizontal="left" vertical="center" wrapText="1"/>
      <protection hidden="1"/>
    </xf>
    <xf numFmtId="4" fontId="0" fillId="0" borderId="25" xfId="0" applyNumberFormat="1" applyFont="1" applyBorder="1" applyAlignment="1" applyProtection="1">
      <alignment horizontal="left" vertical="center" wrapText="1"/>
      <protection hidden="1"/>
    </xf>
    <xf numFmtId="4" fontId="0" fillId="0" borderId="3" xfId="0" applyNumberFormat="1" applyFont="1" applyBorder="1" applyAlignment="1" applyProtection="1">
      <alignment horizontal="left" vertical="center" wrapText="1"/>
      <protection hidden="1"/>
    </xf>
    <xf numFmtId="4" fontId="0" fillId="0" borderId="10" xfId="0" applyNumberFormat="1" applyFont="1" applyBorder="1" applyAlignment="1" applyProtection="1">
      <alignment horizontal="left" vertical="center" wrapText="1"/>
      <protection hidden="1"/>
    </xf>
    <xf numFmtId="4" fontId="0" fillId="0" borderId="4" xfId="0" applyNumberFormat="1" applyFont="1" applyBorder="1" applyAlignment="1" applyProtection="1">
      <alignment horizontal="left" vertical="center" wrapText="1"/>
      <protection hidden="1"/>
    </xf>
    <xf numFmtId="0" fontId="12" fillId="0" borderId="15" xfId="0" applyFont="1" applyFill="1" applyBorder="1" applyAlignment="1" applyProtection="1">
      <alignment horizontal="center" vertical="top" wrapText="1"/>
      <protection hidden="1"/>
    </xf>
    <xf numFmtId="0" fontId="12" fillId="0" borderId="21" xfId="0" applyFont="1" applyFill="1" applyBorder="1" applyAlignment="1" applyProtection="1">
      <alignment horizontal="center" vertical="top" wrapText="1"/>
      <protection hidden="1"/>
    </xf>
  </cellXfs>
  <cellStyles count="4">
    <cellStyle name="Moeda" xfId="3" builtinId="4"/>
    <cellStyle name="Normal" xfId="0" builtinId="0"/>
    <cellStyle name="Título 1 1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1"/>
  <sheetViews>
    <sheetView tabSelected="1" topLeftCell="A241" zoomScaleNormal="100" zoomScalePageLayoutView="90" workbookViewId="0">
      <selection activeCell="A42" sqref="A42:J255"/>
    </sheetView>
  </sheetViews>
  <sheetFormatPr defaultColWidth="11.42578125" defaultRowHeight="12.75" x14ac:dyDescent="0.2"/>
  <cols>
    <col min="1" max="1" width="4" style="1" customWidth="1"/>
    <col min="2" max="2" width="0" style="1" hidden="1" customWidth="1"/>
    <col min="3" max="3" width="7.42578125" style="1" customWidth="1"/>
    <col min="4" max="4" width="5.28515625" style="1" customWidth="1"/>
    <col min="5" max="5" width="67.5703125" style="2" customWidth="1"/>
    <col min="6" max="6" width="9.85546875" style="3" customWidth="1"/>
    <col min="7" max="7" width="11.5703125" style="1" customWidth="1"/>
    <col min="8" max="8" width="10.42578125" style="32" customWidth="1"/>
    <col min="9" max="9" width="11" style="4" customWidth="1"/>
    <col min="10" max="10" width="13.28515625" style="2" customWidth="1"/>
    <col min="11" max="11" width="11.28515625" style="2" bestFit="1" customWidth="1"/>
    <col min="12" max="90" width="11.42578125" style="2"/>
    <col min="91" max="91" width="56.28515625" style="2" customWidth="1"/>
    <col min="92" max="16384" width="11.42578125" style="2"/>
  </cols>
  <sheetData>
    <row r="1" spans="1:11" s="9" customFormat="1" ht="19.5" customHeight="1" x14ac:dyDescent="0.2">
      <c r="A1" s="5"/>
      <c r="B1" s="5"/>
      <c r="C1" s="5"/>
      <c r="D1" s="5"/>
      <c r="E1" s="6" t="s">
        <v>0</v>
      </c>
      <c r="F1" s="7"/>
      <c r="G1" s="8"/>
      <c r="H1" s="91" t="s">
        <v>1</v>
      </c>
    </row>
    <row r="2" spans="1:11" s="10" customFormat="1" ht="24" customHeight="1" x14ac:dyDescent="0.2">
      <c r="A2" s="108" t="s">
        <v>25</v>
      </c>
      <c r="B2" s="108"/>
      <c r="C2" s="108"/>
      <c r="D2" s="108"/>
      <c r="E2" s="108"/>
      <c r="F2" s="108"/>
      <c r="G2" s="108"/>
      <c r="H2" s="108"/>
      <c r="I2" s="108"/>
    </row>
    <row r="3" spans="1:11" s="10" customFormat="1" ht="12.75" hidden="1" customHeight="1" x14ac:dyDescent="0.2">
      <c r="A3" s="11"/>
      <c r="B3" s="11"/>
      <c r="C3" s="11"/>
      <c r="D3" s="11"/>
      <c r="E3" s="11"/>
      <c r="F3" s="11"/>
      <c r="G3" s="11"/>
      <c r="H3" s="28"/>
      <c r="I3" s="11"/>
    </row>
    <row r="4" spans="1:11" s="10" customFormat="1" ht="12.95" customHeight="1" x14ac:dyDescent="0.2">
      <c r="A4" s="12" t="s">
        <v>22</v>
      </c>
      <c r="B4" s="12"/>
      <c r="C4" s="12"/>
      <c r="D4" s="12"/>
      <c r="E4" s="12"/>
      <c r="F4" s="12"/>
      <c r="G4" s="12"/>
      <c r="H4" s="29"/>
      <c r="I4" s="12"/>
    </row>
    <row r="5" spans="1:11" s="10" customFormat="1" ht="12.95" customHeight="1" x14ac:dyDescent="0.2">
      <c r="A5" s="12" t="s">
        <v>24</v>
      </c>
      <c r="B5" s="12"/>
      <c r="C5" s="12"/>
      <c r="D5" s="12"/>
      <c r="E5" s="12"/>
      <c r="F5" s="12"/>
      <c r="G5" s="12"/>
      <c r="H5" s="29"/>
      <c r="I5" s="12"/>
    </row>
    <row r="6" spans="1:11" s="10" customFormat="1" ht="12.95" customHeight="1" x14ac:dyDescent="0.2">
      <c r="A6" s="12" t="s">
        <v>23</v>
      </c>
      <c r="B6" s="12"/>
      <c r="C6" s="12"/>
      <c r="D6" s="12"/>
      <c r="E6" s="12"/>
      <c r="F6" s="12"/>
      <c r="G6" s="12"/>
      <c r="H6" s="29"/>
      <c r="I6" s="12"/>
    </row>
    <row r="7" spans="1:11" s="10" customFormat="1" ht="12.95" customHeight="1" x14ac:dyDescent="0.2">
      <c r="A7" s="12" t="s">
        <v>2</v>
      </c>
      <c r="B7" s="12"/>
      <c r="C7" s="12"/>
      <c r="D7" s="12"/>
      <c r="E7" s="12"/>
      <c r="F7" s="12"/>
      <c r="G7" s="12"/>
      <c r="H7" s="29"/>
      <c r="I7" s="12"/>
    </row>
    <row r="8" spans="1:11" s="10" customFormat="1" ht="12.95" customHeight="1" x14ac:dyDescent="0.2">
      <c r="A8" s="11" t="s">
        <v>35</v>
      </c>
      <c r="B8" s="12"/>
      <c r="C8" s="12"/>
      <c r="D8" s="12"/>
      <c r="E8" s="12"/>
      <c r="F8" s="12"/>
      <c r="G8" s="12"/>
      <c r="H8" s="29"/>
      <c r="I8" s="12"/>
    </row>
    <row r="9" spans="1:11" s="13" customFormat="1" ht="12.75" customHeight="1" x14ac:dyDescent="0.2">
      <c r="A9" s="109" t="s">
        <v>3</v>
      </c>
      <c r="B9" s="56"/>
      <c r="C9" s="116"/>
      <c r="D9" s="112" t="s">
        <v>4</v>
      </c>
      <c r="E9" s="113"/>
      <c r="F9" s="116"/>
      <c r="G9" s="110"/>
      <c r="H9" s="119"/>
      <c r="I9" s="121"/>
    </row>
    <row r="10" spans="1:11" s="13" customFormat="1" ht="33" customHeight="1" x14ac:dyDescent="0.2">
      <c r="A10" s="110"/>
      <c r="B10" s="42"/>
      <c r="C10" s="117"/>
      <c r="D10" s="114"/>
      <c r="E10" s="115"/>
      <c r="F10" s="117"/>
      <c r="G10" s="118"/>
      <c r="H10" s="120"/>
      <c r="I10" s="122"/>
    </row>
    <row r="11" spans="1:11" s="13" customFormat="1" ht="49.5" customHeight="1" x14ac:dyDescent="0.2">
      <c r="A11" s="49" t="s">
        <v>13</v>
      </c>
      <c r="B11" s="51"/>
      <c r="C11" s="51"/>
      <c r="D11" s="123" t="s">
        <v>26</v>
      </c>
      <c r="E11" s="123"/>
      <c r="F11" s="69" t="s">
        <v>32</v>
      </c>
      <c r="G11" s="70"/>
      <c r="H11" s="71"/>
      <c r="I11" s="50"/>
    </row>
    <row r="12" spans="1:11" s="13" customFormat="1" ht="27.75" customHeight="1" x14ac:dyDescent="0.2">
      <c r="A12" s="43"/>
      <c r="B12" s="44"/>
      <c r="C12" s="52" t="s">
        <v>15</v>
      </c>
      <c r="D12" s="125" t="s">
        <v>27</v>
      </c>
      <c r="E12" s="125"/>
      <c r="F12" s="72" t="s">
        <v>33</v>
      </c>
      <c r="G12" s="73" t="s">
        <v>405</v>
      </c>
      <c r="H12" s="73" t="s">
        <v>34</v>
      </c>
      <c r="I12" s="53" t="s">
        <v>5</v>
      </c>
      <c r="J12" s="54" t="s">
        <v>17</v>
      </c>
      <c r="K12" s="55" t="s">
        <v>18</v>
      </c>
    </row>
    <row r="13" spans="1:11" s="13" customFormat="1" x14ac:dyDescent="0.2">
      <c r="A13" s="40"/>
      <c r="B13" s="41"/>
      <c r="C13" s="49">
        <v>1</v>
      </c>
      <c r="D13" s="101" t="s">
        <v>38</v>
      </c>
      <c r="E13" s="102"/>
      <c r="F13" s="74">
        <v>3</v>
      </c>
      <c r="G13" s="74"/>
      <c r="H13" s="67"/>
      <c r="I13" s="68" t="s">
        <v>16</v>
      </c>
      <c r="J13" s="96"/>
      <c r="K13" s="97">
        <f>J13*12</f>
        <v>0</v>
      </c>
    </row>
    <row r="14" spans="1:11" s="13" customFormat="1" x14ac:dyDescent="0.2">
      <c r="A14" s="66"/>
      <c r="B14" s="41"/>
      <c r="C14" s="49">
        <v>2</v>
      </c>
      <c r="D14" s="101" t="s">
        <v>39</v>
      </c>
      <c r="E14" s="102"/>
      <c r="F14" s="74">
        <v>4</v>
      </c>
      <c r="G14" s="74"/>
      <c r="H14" s="67"/>
      <c r="I14" s="68" t="s">
        <v>16</v>
      </c>
      <c r="J14" s="96"/>
      <c r="K14" s="97">
        <f t="shared" ref="K14:K39" si="0">J14*12</f>
        <v>0</v>
      </c>
    </row>
    <row r="15" spans="1:11" s="13" customFormat="1" x14ac:dyDescent="0.2">
      <c r="A15" s="80"/>
      <c r="B15" s="41"/>
      <c r="C15" s="83" t="s">
        <v>398</v>
      </c>
      <c r="D15" s="101" t="s">
        <v>39</v>
      </c>
      <c r="E15" s="102"/>
      <c r="F15" s="74"/>
      <c r="G15" s="74">
        <v>1</v>
      </c>
      <c r="H15" s="67"/>
      <c r="I15" s="68" t="s">
        <v>16</v>
      </c>
      <c r="J15" s="96"/>
      <c r="K15" s="97">
        <f t="shared" si="0"/>
        <v>0</v>
      </c>
    </row>
    <row r="16" spans="1:11" s="13" customFormat="1" x14ac:dyDescent="0.2">
      <c r="A16" s="80"/>
      <c r="B16" s="41"/>
      <c r="C16" s="83" t="s">
        <v>399</v>
      </c>
      <c r="D16" s="101" t="s">
        <v>39</v>
      </c>
      <c r="E16" s="102"/>
      <c r="F16" s="74"/>
      <c r="G16" s="74"/>
      <c r="H16" s="67">
        <v>2</v>
      </c>
      <c r="I16" s="68" t="s">
        <v>16</v>
      </c>
      <c r="J16" s="96"/>
      <c r="K16" s="97">
        <f t="shared" si="0"/>
        <v>0</v>
      </c>
    </row>
    <row r="17" spans="1:11" s="13" customFormat="1" x14ac:dyDescent="0.2">
      <c r="A17" s="66"/>
      <c r="B17" s="41"/>
      <c r="C17" s="49">
        <v>3</v>
      </c>
      <c r="D17" s="101" t="s">
        <v>40</v>
      </c>
      <c r="E17" s="102"/>
      <c r="F17" s="74">
        <v>1</v>
      </c>
      <c r="G17" s="74"/>
      <c r="H17" s="67"/>
      <c r="I17" s="68" t="s">
        <v>16</v>
      </c>
      <c r="J17" s="96"/>
      <c r="K17" s="97">
        <f t="shared" si="0"/>
        <v>0</v>
      </c>
    </row>
    <row r="18" spans="1:11" s="13" customFormat="1" x14ac:dyDescent="0.2">
      <c r="A18" s="80"/>
      <c r="B18" s="41"/>
      <c r="C18" s="83" t="s">
        <v>400</v>
      </c>
      <c r="D18" s="101" t="s">
        <v>40</v>
      </c>
      <c r="E18" s="102"/>
      <c r="F18" s="74">
        <v>1</v>
      </c>
      <c r="G18" s="74"/>
      <c r="H18" s="67"/>
      <c r="I18" s="68" t="s">
        <v>16</v>
      </c>
      <c r="J18" s="96"/>
      <c r="K18" s="97">
        <f t="shared" si="0"/>
        <v>0</v>
      </c>
    </row>
    <row r="19" spans="1:11" s="13" customFormat="1" x14ac:dyDescent="0.2">
      <c r="A19" s="66"/>
      <c r="B19" s="41"/>
      <c r="C19" s="49">
        <v>4</v>
      </c>
      <c r="D19" s="101" t="s">
        <v>41</v>
      </c>
      <c r="E19" s="102"/>
      <c r="F19" s="74"/>
      <c r="G19" s="74">
        <v>1</v>
      </c>
      <c r="H19" s="67"/>
      <c r="I19" s="68" t="s">
        <v>16</v>
      </c>
      <c r="J19" s="96"/>
      <c r="K19" s="97">
        <f t="shared" si="0"/>
        <v>0</v>
      </c>
    </row>
    <row r="20" spans="1:11" s="13" customFormat="1" x14ac:dyDescent="0.2">
      <c r="A20" s="66"/>
      <c r="B20" s="41"/>
      <c r="C20" s="49">
        <v>5</v>
      </c>
      <c r="D20" s="101" t="s">
        <v>42</v>
      </c>
      <c r="E20" s="102"/>
      <c r="F20" s="74"/>
      <c r="G20" s="74">
        <v>1</v>
      </c>
      <c r="H20" s="67"/>
      <c r="I20" s="68" t="s">
        <v>16</v>
      </c>
      <c r="J20" s="96"/>
      <c r="K20" s="97">
        <f t="shared" si="0"/>
        <v>0</v>
      </c>
    </row>
    <row r="21" spans="1:11" s="13" customFormat="1" x14ac:dyDescent="0.2">
      <c r="A21" s="66"/>
      <c r="B21" s="41"/>
      <c r="C21" s="49">
        <v>6</v>
      </c>
      <c r="D21" s="101" t="s">
        <v>43</v>
      </c>
      <c r="E21" s="102"/>
      <c r="F21" s="74"/>
      <c r="G21" s="74">
        <v>1</v>
      </c>
      <c r="H21" s="67"/>
      <c r="I21" s="68" t="s">
        <v>16</v>
      </c>
      <c r="J21" s="96"/>
      <c r="K21" s="97">
        <f t="shared" si="0"/>
        <v>0</v>
      </c>
    </row>
    <row r="22" spans="1:11" s="13" customFormat="1" x14ac:dyDescent="0.2">
      <c r="A22" s="66"/>
      <c r="B22" s="41"/>
      <c r="C22" s="49">
        <v>7</v>
      </c>
      <c r="D22" s="101" t="s">
        <v>49</v>
      </c>
      <c r="E22" s="102"/>
      <c r="F22" s="74">
        <v>1</v>
      </c>
      <c r="G22" s="74"/>
      <c r="H22" s="67"/>
      <c r="I22" s="68" t="s">
        <v>16</v>
      </c>
      <c r="J22" s="96"/>
      <c r="K22" s="97">
        <f t="shared" si="0"/>
        <v>0</v>
      </c>
    </row>
    <row r="23" spans="1:11" s="13" customFormat="1" x14ac:dyDescent="0.2">
      <c r="A23" s="66"/>
      <c r="B23" s="41"/>
      <c r="C23" s="49">
        <v>8</v>
      </c>
      <c r="D23" s="101" t="s">
        <v>44</v>
      </c>
      <c r="E23" s="102"/>
      <c r="F23" s="81">
        <v>1</v>
      </c>
      <c r="G23" s="74"/>
      <c r="H23" s="67"/>
      <c r="I23" s="68" t="s">
        <v>16</v>
      </c>
      <c r="J23" s="96"/>
      <c r="K23" s="97">
        <f t="shared" si="0"/>
        <v>0</v>
      </c>
    </row>
    <row r="24" spans="1:11" s="13" customFormat="1" x14ac:dyDescent="0.2">
      <c r="A24" s="80"/>
      <c r="B24" s="41"/>
      <c r="C24" s="83" t="s">
        <v>401</v>
      </c>
      <c r="D24" s="101" t="s">
        <v>44</v>
      </c>
      <c r="E24" s="102"/>
      <c r="F24" s="81"/>
      <c r="G24" s="74">
        <v>1</v>
      </c>
      <c r="H24" s="67"/>
      <c r="I24" s="68" t="s">
        <v>16</v>
      </c>
      <c r="J24" s="96"/>
      <c r="K24" s="97">
        <f t="shared" si="0"/>
        <v>0</v>
      </c>
    </row>
    <row r="25" spans="1:11" s="13" customFormat="1" x14ac:dyDescent="0.2">
      <c r="A25" s="66"/>
      <c r="B25" s="41"/>
      <c r="C25" s="49">
        <v>9</v>
      </c>
      <c r="D25" s="101" t="s">
        <v>45</v>
      </c>
      <c r="E25" s="102"/>
      <c r="F25" s="74"/>
      <c r="G25" s="74">
        <v>1</v>
      </c>
      <c r="H25" s="67"/>
      <c r="I25" s="68" t="s">
        <v>16</v>
      </c>
      <c r="J25" s="96"/>
      <c r="K25" s="97">
        <f t="shared" si="0"/>
        <v>0</v>
      </c>
    </row>
    <row r="26" spans="1:11" s="13" customFormat="1" x14ac:dyDescent="0.2">
      <c r="A26" s="80"/>
      <c r="B26" s="41"/>
      <c r="C26" s="83" t="s">
        <v>402</v>
      </c>
      <c r="D26" s="101" t="s">
        <v>45</v>
      </c>
      <c r="E26" s="102"/>
      <c r="F26" s="74"/>
      <c r="G26" s="74"/>
      <c r="H26" s="67">
        <v>2</v>
      </c>
      <c r="I26" s="68" t="s">
        <v>16</v>
      </c>
      <c r="J26" s="96"/>
      <c r="K26" s="97">
        <f t="shared" si="0"/>
        <v>0</v>
      </c>
    </row>
    <row r="27" spans="1:11" s="13" customFormat="1" ht="12.75" customHeight="1" x14ac:dyDescent="0.2">
      <c r="A27" s="79" t="s">
        <v>403</v>
      </c>
      <c r="B27" s="41"/>
      <c r="C27" s="49">
        <v>10</v>
      </c>
      <c r="D27" s="101" t="s">
        <v>46</v>
      </c>
      <c r="E27" s="102"/>
      <c r="F27" s="74">
        <v>1</v>
      </c>
      <c r="G27" s="74"/>
      <c r="H27" s="67"/>
      <c r="I27" s="68" t="s">
        <v>16</v>
      </c>
      <c r="J27" s="96"/>
      <c r="K27" s="97">
        <f t="shared" si="0"/>
        <v>0</v>
      </c>
    </row>
    <row r="28" spans="1:11" s="13" customFormat="1" ht="12.75" customHeight="1" x14ac:dyDescent="0.2">
      <c r="A28" s="99" t="s">
        <v>403</v>
      </c>
      <c r="B28" s="41"/>
      <c r="C28" s="49">
        <v>11</v>
      </c>
      <c r="D28" s="141" t="s">
        <v>436</v>
      </c>
      <c r="E28" s="142"/>
      <c r="F28" s="81">
        <v>1</v>
      </c>
      <c r="G28" s="81"/>
      <c r="H28" s="67"/>
      <c r="I28" s="68" t="s">
        <v>16</v>
      </c>
      <c r="J28" s="96"/>
      <c r="K28" s="97">
        <f t="shared" si="0"/>
        <v>0</v>
      </c>
    </row>
    <row r="29" spans="1:11" s="13" customFormat="1" ht="12.75" customHeight="1" x14ac:dyDescent="0.2">
      <c r="A29" s="99" t="s">
        <v>403</v>
      </c>
      <c r="B29" s="41"/>
      <c r="C29" s="49">
        <v>12</v>
      </c>
      <c r="D29" s="141" t="s">
        <v>437</v>
      </c>
      <c r="E29" s="142"/>
      <c r="F29" s="81">
        <v>1</v>
      </c>
      <c r="G29" s="81"/>
      <c r="H29" s="67"/>
      <c r="I29" s="68" t="s">
        <v>16</v>
      </c>
      <c r="J29" s="96"/>
      <c r="K29" s="97">
        <f t="shared" si="0"/>
        <v>0</v>
      </c>
    </row>
    <row r="30" spans="1:11" s="13" customFormat="1" ht="12.75" customHeight="1" x14ac:dyDescent="0.2">
      <c r="A30" s="99" t="s">
        <v>403</v>
      </c>
      <c r="B30" s="41"/>
      <c r="C30" s="49">
        <v>13</v>
      </c>
      <c r="D30" s="141" t="s">
        <v>438</v>
      </c>
      <c r="E30" s="142"/>
      <c r="F30" s="81">
        <v>1</v>
      </c>
      <c r="G30" s="81"/>
      <c r="H30" s="67"/>
      <c r="I30" s="68" t="s">
        <v>16</v>
      </c>
      <c r="J30" s="96"/>
      <c r="K30" s="97">
        <f t="shared" si="0"/>
        <v>0</v>
      </c>
    </row>
    <row r="31" spans="1:11" s="13" customFormat="1" ht="12.75" customHeight="1" x14ac:dyDescent="0.2">
      <c r="A31" s="100" t="s">
        <v>403</v>
      </c>
      <c r="B31" s="41"/>
      <c r="C31" s="49">
        <v>14</v>
      </c>
      <c r="D31" s="141" t="s">
        <v>439</v>
      </c>
      <c r="E31" s="142"/>
      <c r="F31" s="81">
        <v>1</v>
      </c>
      <c r="G31" s="81"/>
      <c r="H31" s="67"/>
      <c r="I31" s="68" t="s">
        <v>16</v>
      </c>
      <c r="J31" s="96"/>
      <c r="K31" s="97">
        <f t="shared" si="0"/>
        <v>0</v>
      </c>
    </row>
    <row r="32" spans="1:11" s="13" customFormat="1" ht="12.75" customHeight="1" x14ac:dyDescent="0.2">
      <c r="A32" s="100" t="s">
        <v>403</v>
      </c>
      <c r="B32" s="41"/>
      <c r="C32" s="49">
        <v>15</v>
      </c>
      <c r="D32" s="141" t="s">
        <v>440</v>
      </c>
      <c r="E32" s="142"/>
      <c r="F32" s="81">
        <v>1</v>
      </c>
      <c r="G32" s="81"/>
      <c r="H32" s="67"/>
      <c r="I32" s="68" t="s">
        <v>16</v>
      </c>
      <c r="J32" s="96"/>
      <c r="K32" s="97">
        <f t="shared" si="0"/>
        <v>0</v>
      </c>
    </row>
    <row r="33" spans="1:11" s="13" customFormat="1" ht="12.75" customHeight="1" x14ac:dyDescent="0.2">
      <c r="A33" s="100" t="s">
        <v>403</v>
      </c>
      <c r="B33" s="41"/>
      <c r="C33" s="49">
        <v>16</v>
      </c>
      <c r="D33" s="141" t="s">
        <v>441</v>
      </c>
      <c r="E33" s="142"/>
      <c r="F33" s="81">
        <v>1</v>
      </c>
      <c r="G33" s="81"/>
      <c r="H33" s="67"/>
      <c r="I33" s="68" t="s">
        <v>16</v>
      </c>
      <c r="J33" s="96"/>
      <c r="K33" s="97">
        <f t="shared" si="0"/>
        <v>0</v>
      </c>
    </row>
    <row r="34" spans="1:11" s="13" customFormat="1" ht="12.75" customHeight="1" x14ac:dyDescent="0.2">
      <c r="A34" s="100" t="s">
        <v>403</v>
      </c>
      <c r="B34" s="41"/>
      <c r="C34" s="49">
        <v>17</v>
      </c>
      <c r="D34" s="141" t="s">
        <v>442</v>
      </c>
      <c r="E34" s="142"/>
      <c r="F34" s="81">
        <v>1</v>
      </c>
      <c r="G34" s="81"/>
      <c r="H34" s="67"/>
      <c r="I34" s="68" t="s">
        <v>16</v>
      </c>
      <c r="J34" s="96"/>
      <c r="K34" s="97">
        <f t="shared" si="0"/>
        <v>0</v>
      </c>
    </row>
    <row r="35" spans="1:11" s="13" customFormat="1" ht="12.75" customHeight="1" x14ac:dyDescent="0.2">
      <c r="A35" s="100" t="s">
        <v>403</v>
      </c>
      <c r="B35" s="41"/>
      <c r="C35" s="49">
        <v>18</v>
      </c>
      <c r="D35" s="141" t="s">
        <v>443</v>
      </c>
      <c r="E35" s="142"/>
      <c r="F35" s="81">
        <v>1</v>
      </c>
      <c r="G35" s="81"/>
      <c r="H35" s="67"/>
      <c r="I35" s="68" t="s">
        <v>16</v>
      </c>
      <c r="J35" s="96"/>
      <c r="K35" s="97">
        <f t="shared" si="0"/>
        <v>0</v>
      </c>
    </row>
    <row r="36" spans="1:11" s="13" customFormat="1" ht="12.75" customHeight="1" x14ac:dyDescent="0.2">
      <c r="A36" s="100" t="s">
        <v>403</v>
      </c>
      <c r="B36" s="41"/>
      <c r="C36" s="49">
        <v>19</v>
      </c>
      <c r="D36" s="141" t="s">
        <v>444</v>
      </c>
      <c r="E36" s="142"/>
      <c r="F36" s="81">
        <v>1</v>
      </c>
      <c r="G36" s="81"/>
      <c r="H36" s="67"/>
      <c r="I36" s="68" t="s">
        <v>16</v>
      </c>
      <c r="J36" s="96"/>
      <c r="K36" s="97">
        <f t="shared" si="0"/>
        <v>0</v>
      </c>
    </row>
    <row r="37" spans="1:11" s="13" customFormat="1" ht="12.75" customHeight="1" x14ac:dyDescent="0.2">
      <c r="A37" s="100" t="s">
        <v>403</v>
      </c>
      <c r="B37" s="41"/>
      <c r="C37" s="49">
        <v>20</v>
      </c>
      <c r="D37" s="141" t="s">
        <v>445</v>
      </c>
      <c r="E37" s="142"/>
      <c r="F37" s="81">
        <v>1</v>
      </c>
      <c r="G37" s="81"/>
      <c r="H37" s="67"/>
      <c r="I37" s="68" t="s">
        <v>16</v>
      </c>
      <c r="J37" s="96"/>
      <c r="K37" s="97">
        <f t="shared" si="0"/>
        <v>0</v>
      </c>
    </row>
    <row r="38" spans="1:11" s="13" customFormat="1" x14ac:dyDescent="0.2">
      <c r="A38" s="66"/>
      <c r="B38" s="41"/>
      <c r="C38" s="49">
        <v>21</v>
      </c>
      <c r="D38" s="101" t="s">
        <v>47</v>
      </c>
      <c r="E38" s="102"/>
      <c r="F38" s="82">
        <v>1</v>
      </c>
      <c r="G38" s="74"/>
      <c r="H38" s="67"/>
      <c r="I38" s="68" t="s">
        <v>16</v>
      </c>
      <c r="J38" s="96"/>
      <c r="K38" s="97">
        <f t="shared" si="0"/>
        <v>0</v>
      </c>
    </row>
    <row r="39" spans="1:11" s="13" customFormat="1" x14ac:dyDescent="0.2">
      <c r="A39" s="78"/>
      <c r="B39" s="41"/>
      <c r="C39" s="49">
        <v>22</v>
      </c>
      <c r="D39" s="101" t="s">
        <v>48</v>
      </c>
      <c r="E39" s="102"/>
      <c r="F39" s="74"/>
      <c r="G39" s="81">
        <v>1</v>
      </c>
      <c r="H39" s="67"/>
      <c r="I39" s="68" t="s">
        <v>16</v>
      </c>
      <c r="J39" s="96"/>
      <c r="K39" s="97">
        <f t="shared" si="0"/>
        <v>0</v>
      </c>
    </row>
    <row r="40" spans="1:11" s="13" customFormat="1" x14ac:dyDescent="0.2">
      <c r="B40" s="41"/>
      <c r="D40" s="90" t="s">
        <v>404</v>
      </c>
      <c r="E40" s="84"/>
      <c r="F40" s="65"/>
      <c r="G40" s="65"/>
      <c r="H40" s="60"/>
      <c r="I40" s="61"/>
      <c r="J40" s="62"/>
      <c r="K40" s="63"/>
    </row>
    <row r="41" spans="1:11" s="13" customFormat="1" ht="26.25" customHeight="1" x14ac:dyDescent="0.2">
      <c r="A41" s="40"/>
      <c r="B41" s="41"/>
      <c r="C41" s="51"/>
      <c r="D41" s="131" t="s">
        <v>28</v>
      </c>
      <c r="E41" s="131"/>
      <c r="F41" s="75">
        <f>SUM(F13:F39)</f>
        <v>23</v>
      </c>
      <c r="G41" s="75">
        <f>SUM(G13:G39)</f>
        <v>7</v>
      </c>
      <c r="H41" s="75">
        <f>SUM(H13:H39)</f>
        <v>4</v>
      </c>
      <c r="I41" s="50" t="s">
        <v>16</v>
      </c>
      <c r="J41" s="98">
        <f>SUM(J13:J39)</f>
        <v>0</v>
      </c>
      <c r="K41" s="98">
        <f>SUM(K13:K39)</f>
        <v>0</v>
      </c>
    </row>
    <row r="42" spans="1:11" s="13" customFormat="1" ht="56.25" x14ac:dyDescent="0.2">
      <c r="A42" s="43"/>
      <c r="B42" s="44"/>
      <c r="C42" s="48" t="s">
        <v>14</v>
      </c>
      <c r="D42" s="124" t="s">
        <v>29</v>
      </c>
      <c r="E42" s="124"/>
      <c r="F42" s="57" t="s">
        <v>19</v>
      </c>
      <c r="G42" s="48" t="s">
        <v>5</v>
      </c>
      <c r="H42" s="48" t="s">
        <v>50</v>
      </c>
      <c r="I42" s="58" t="s">
        <v>20</v>
      </c>
      <c r="J42" s="59" t="s">
        <v>21</v>
      </c>
    </row>
    <row r="43" spans="1:11" s="14" customFormat="1" ht="12.75" customHeight="1" x14ac:dyDescent="0.2">
      <c r="A43" s="85"/>
      <c r="B43" s="86"/>
      <c r="C43" s="85">
        <v>1</v>
      </c>
      <c r="D43" s="105" t="s">
        <v>51</v>
      </c>
      <c r="E43" s="104"/>
      <c r="F43" s="87">
        <v>12</v>
      </c>
      <c r="G43" s="85" t="s">
        <v>12</v>
      </c>
      <c r="H43" s="88" t="s">
        <v>52</v>
      </c>
      <c r="I43" s="92"/>
      <c r="J43" s="93">
        <f>I43*F43</f>
        <v>0</v>
      </c>
    </row>
    <row r="44" spans="1:11" s="14" customFormat="1" ht="12.75" customHeight="1" x14ac:dyDescent="0.2">
      <c r="A44" s="85"/>
      <c r="B44" s="86"/>
      <c r="C44" s="85">
        <v>2</v>
      </c>
      <c r="D44" s="105" t="s">
        <v>424</v>
      </c>
      <c r="E44" s="104"/>
      <c r="F44" s="87">
        <v>20</v>
      </c>
      <c r="G44" s="85" t="s">
        <v>12</v>
      </c>
      <c r="H44" s="88" t="s">
        <v>53</v>
      </c>
      <c r="I44" s="92"/>
      <c r="J44" s="93">
        <f t="shared" ref="J44:J105" si="1">I44*F44</f>
        <v>0</v>
      </c>
    </row>
    <row r="45" spans="1:11" s="14" customFormat="1" ht="12.75" customHeight="1" x14ac:dyDescent="0.2">
      <c r="A45" s="85"/>
      <c r="B45" s="86"/>
      <c r="C45" s="85">
        <v>3</v>
      </c>
      <c r="D45" s="105" t="s">
        <v>257</v>
      </c>
      <c r="E45" s="104"/>
      <c r="F45" s="87">
        <v>3</v>
      </c>
      <c r="G45" s="85" t="s">
        <v>12</v>
      </c>
      <c r="H45" s="88" t="s">
        <v>54</v>
      </c>
      <c r="I45" s="92"/>
      <c r="J45" s="93">
        <f t="shared" si="1"/>
        <v>0</v>
      </c>
    </row>
    <row r="46" spans="1:11" s="14" customFormat="1" ht="12.75" customHeight="1" x14ac:dyDescent="0.2">
      <c r="A46" s="85"/>
      <c r="B46" s="86"/>
      <c r="C46" s="85">
        <v>4</v>
      </c>
      <c r="D46" s="105" t="s">
        <v>258</v>
      </c>
      <c r="E46" s="104"/>
      <c r="F46" s="87">
        <v>16</v>
      </c>
      <c r="G46" s="85" t="s">
        <v>12</v>
      </c>
      <c r="H46" s="88" t="s">
        <v>55</v>
      </c>
      <c r="I46" s="92"/>
      <c r="J46" s="93">
        <f t="shared" si="1"/>
        <v>0</v>
      </c>
    </row>
    <row r="47" spans="1:11" s="14" customFormat="1" ht="12.75" customHeight="1" x14ac:dyDescent="0.2">
      <c r="A47" s="85"/>
      <c r="B47" s="86"/>
      <c r="C47" s="85">
        <v>5</v>
      </c>
      <c r="D47" s="105" t="s">
        <v>259</v>
      </c>
      <c r="E47" s="104"/>
      <c r="F47" s="87">
        <v>14</v>
      </c>
      <c r="G47" s="85" t="s">
        <v>12</v>
      </c>
      <c r="H47" s="88" t="s">
        <v>56</v>
      </c>
      <c r="I47" s="92"/>
      <c r="J47" s="93">
        <f t="shared" si="1"/>
        <v>0</v>
      </c>
    </row>
    <row r="48" spans="1:11" s="14" customFormat="1" ht="12.75" customHeight="1" x14ac:dyDescent="0.2">
      <c r="A48" s="85"/>
      <c r="B48" s="86"/>
      <c r="C48" s="85">
        <v>6</v>
      </c>
      <c r="D48" s="105" t="s">
        <v>260</v>
      </c>
      <c r="E48" s="104"/>
      <c r="F48" s="87">
        <v>5</v>
      </c>
      <c r="G48" s="85" t="s">
        <v>12</v>
      </c>
      <c r="H48" s="88" t="s">
        <v>57</v>
      </c>
      <c r="I48" s="92"/>
      <c r="J48" s="93">
        <f t="shared" si="1"/>
        <v>0</v>
      </c>
    </row>
    <row r="49" spans="1:10" s="14" customFormat="1" ht="12.75" customHeight="1" x14ac:dyDescent="0.2">
      <c r="A49" s="85"/>
      <c r="B49" s="86"/>
      <c r="C49" s="85">
        <v>7</v>
      </c>
      <c r="D49" s="105" t="s">
        <v>261</v>
      </c>
      <c r="E49" s="104"/>
      <c r="F49" s="87">
        <v>8</v>
      </c>
      <c r="G49" s="85" t="s">
        <v>12</v>
      </c>
      <c r="H49" s="88" t="s">
        <v>58</v>
      </c>
      <c r="I49" s="92"/>
      <c r="J49" s="93">
        <f t="shared" si="1"/>
        <v>0</v>
      </c>
    </row>
    <row r="50" spans="1:10" s="14" customFormat="1" ht="12.75" customHeight="1" x14ac:dyDescent="0.2">
      <c r="A50" s="85"/>
      <c r="B50" s="86"/>
      <c r="C50" s="85">
        <v>8</v>
      </c>
      <c r="D50" s="105" t="s">
        <v>262</v>
      </c>
      <c r="E50" s="104"/>
      <c r="F50" s="87">
        <v>7</v>
      </c>
      <c r="G50" s="85" t="s">
        <v>12</v>
      </c>
      <c r="H50" s="88" t="s">
        <v>59</v>
      </c>
      <c r="I50" s="92"/>
      <c r="J50" s="93">
        <f t="shared" si="1"/>
        <v>0</v>
      </c>
    </row>
    <row r="51" spans="1:10" s="14" customFormat="1" ht="12.75" customHeight="1" x14ac:dyDescent="0.2">
      <c r="A51" s="85"/>
      <c r="B51" s="86"/>
      <c r="C51" s="85">
        <v>9</v>
      </c>
      <c r="D51" s="105" t="s">
        <v>263</v>
      </c>
      <c r="E51" s="104"/>
      <c r="F51" s="87">
        <v>14</v>
      </c>
      <c r="G51" s="85" t="s">
        <v>395</v>
      </c>
      <c r="H51" s="88" t="s">
        <v>60</v>
      </c>
      <c r="I51" s="92"/>
      <c r="J51" s="93">
        <f t="shared" si="1"/>
        <v>0</v>
      </c>
    </row>
    <row r="52" spans="1:10" s="14" customFormat="1" ht="12.75" customHeight="1" x14ac:dyDescent="0.2">
      <c r="A52" s="85"/>
      <c r="B52" s="86"/>
      <c r="C52" s="85">
        <v>10</v>
      </c>
      <c r="D52" s="105" t="s">
        <v>264</v>
      </c>
      <c r="E52" s="104"/>
      <c r="F52" s="87">
        <v>19</v>
      </c>
      <c r="G52" s="85" t="s">
        <v>12</v>
      </c>
      <c r="H52" s="88" t="s">
        <v>61</v>
      </c>
      <c r="I52" s="92"/>
      <c r="J52" s="93">
        <f t="shared" si="1"/>
        <v>0</v>
      </c>
    </row>
    <row r="53" spans="1:10" s="14" customFormat="1" ht="12.75" customHeight="1" x14ac:dyDescent="0.2">
      <c r="A53" s="85"/>
      <c r="B53" s="86"/>
      <c r="C53" s="85">
        <v>11</v>
      </c>
      <c r="D53" s="105" t="s">
        <v>265</v>
      </c>
      <c r="E53" s="104"/>
      <c r="F53" s="87">
        <v>45</v>
      </c>
      <c r="G53" s="85" t="s">
        <v>12</v>
      </c>
      <c r="H53" s="88" t="s">
        <v>62</v>
      </c>
      <c r="I53" s="92"/>
      <c r="J53" s="93">
        <f t="shared" si="1"/>
        <v>0</v>
      </c>
    </row>
    <row r="54" spans="1:10" s="14" customFormat="1" ht="12.75" customHeight="1" x14ac:dyDescent="0.2">
      <c r="A54" s="85"/>
      <c r="B54" s="86"/>
      <c r="C54" s="85">
        <v>12</v>
      </c>
      <c r="D54" s="105" t="s">
        <v>266</v>
      </c>
      <c r="E54" s="104"/>
      <c r="F54" s="87">
        <v>45</v>
      </c>
      <c r="G54" s="85" t="s">
        <v>12</v>
      </c>
      <c r="H54" s="88" t="s">
        <v>63</v>
      </c>
      <c r="I54" s="92"/>
      <c r="J54" s="93">
        <f t="shared" si="1"/>
        <v>0</v>
      </c>
    </row>
    <row r="55" spans="1:10" s="14" customFormat="1" ht="12.75" customHeight="1" x14ac:dyDescent="0.2">
      <c r="A55" s="85"/>
      <c r="B55" s="86"/>
      <c r="C55" s="85">
        <v>13</v>
      </c>
      <c r="D55" s="105" t="s">
        <v>267</v>
      </c>
      <c r="E55" s="104"/>
      <c r="F55" s="87">
        <v>24</v>
      </c>
      <c r="G55" s="85" t="s">
        <v>12</v>
      </c>
      <c r="H55" s="88" t="s">
        <v>64</v>
      </c>
      <c r="I55" s="92"/>
      <c r="J55" s="93">
        <f t="shared" si="1"/>
        <v>0</v>
      </c>
    </row>
    <row r="56" spans="1:10" s="14" customFormat="1" ht="12.75" customHeight="1" x14ac:dyDescent="0.2">
      <c r="A56" s="85"/>
      <c r="B56" s="86"/>
      <c r="C56" s="85">
        <v>14</v>
      </c>
      <c r="D56" s="105" t="s">
        <v>268</v>
      </c>
      <c r="E56" s="104"/>
      <c r="F56" s="87">
        <v>6</v>
      </c>
      <c r="G56" s="85" t="s">
        <v>12</v>
      </c>
      <c r="H56" s="88" t="s">
        <v>65</v>
      </c>
      <c r="I56" s="92"/>
      <c r="J56" s="93">
        <f t="shared" si="1"/>
        <v>0</v>
      </c>
    </row>
    <row r="57" spans="1:10" s="14" customFormat="1" ht="12.75" customHeight="1" x14ac:dyDescent="0.2">
      <c r="A57" s="85"/>
      <c r="B57" s="86"/>
      <c r="C57" s="85">
        <v>15</v>
      </c>
      <c r="D57" s="105" t="s">
        <v>269</v>
      </c>
      <c r="E57" s="104"/>
      <c r="F57" s="87">
        <v>7</v>
      </c>
      <c r="G57" s="85" t="s">
        <v>12</v>
      </c>
      <c r="H57" s="88" t="s">
        <v>66</v>
      </c>
      <c r="I57" s="92"/>
      <c r="J57" s="93">
        <f t="shared" si="1"/>
        <v>0</v>
      </c>
    </row>
    <row r="58" spans="1:10" s="14" customFormat="1" ht="12.75" customHeight="1" x14ac:dyDescent="0.2">
      <c r="A58" s="85"/>
      <c r="B58" s="86"/>
      <c r="C58" s="85">
        <v>16</v>
      </c>
      <c r="D58" s="105" t="s">
        <v>270</v>
      </c>
      <c r="E58" s="104"/>
      <c r="F58" s="87">
        <v>9</v>
      </c>
      <c r="G58" s="85" t="s">
        <v>12</v>
      </c>
      <c r="H58" s="88" t="s">
        <v>67</v>
      </c>
      <c r="I58" s="92"/>
      <c r="J58" s="93">
        <f t="shared" si="1"/>
        <v>0</v>
      </c>
    </row>
    <row r="59" spans="1:10" s="14" customFormat="1" ht="12.75" customHeight="1" x14ac:dyDescent="0.2">
      <c r="A59" s="85"/>
      <c r="B59" s="86"/>
      <c r="C59" s="85">
        <v>17</v>
      </c>
      <c r="D59" s="105" t="s">
        <v>271</v>
      </c>
      <c r="E59" s="104"/>
      <c r="F59" s="87">
        <v>12</v>
      </c>
      <c r="G59" s="85" t="s">
        <v>12</v>
      </c>
      <c r="H59" s="88" t="s">
        <v>68</v>
      </c>
      <c r="I59" s="92"/>
      <c r="J59" s="93">
        <f t="shared" si="1"/>
        <v>0</v>
      </c>
    </row>
    <row r="60" spans="1:10" s="14" customFormat="1" ht="12.75" customHeight="1" x14ac:dyDescent="0.2">
      <c r="A60" s="85"/>
      <c r="B60" s="86"/>
      <c r="C60" s="85">
        <v>18</v>
      </c>
      <c r="D60" s="105" t="s">
        <v>272</v>
      </c>
      <c r="E60" s="104"/>
      <c r="F60" s="87">
        <v>3</v>
      </c>
      <c r="G60" s="85" t="s">
        <v>12</v>
      </c>
      <c r="H60" s="88" t="s">
        <v>69</v>
      </c>
      <c r="I60" s="92"/>
      <c r="J60" s="93">
        <f t="shared" si="1"/>
        <v>0</v>
      </c>
    </row>
    <row r="61" spans="1:10" s="14" customFormat="1" ht="12.75" customHeight="1" x14ac:dyDescent="0.2">
      <c r="A61" s="85"/>
      <c r="B61" s="86"/>
      <c r="C61" s="85">
        <v>19</v>
      </c>
      <c r="D61" s="105" t="s">
        <v>253</v>
      </c>
      <c r="E61" s="104"/>
      <c r="F61" s="87">
        <v>36</v>
      </c>
      <c r="G61" s="85" t="s">
        <v>12</v>
      </c>
      <c r="H61" s="88" t="s">
        <v>70</v>
      </c>
      <c r="I61" s="92"/>
      <c r="J61" s="93">
        <f t="shared" si="1"/>
        <v>0</v>
      </c>
    </row>
    <row r="62" spans="1:10" s="14" customFormat="1" ht="12.75" customHeight="1" x14ac:dyDescent="0.2">
      <c r="A62" s="85"/>
      <c r="B62" s="86"/>
      <c r="C62" s="85">
        <v>20</v>
      </c>
      <c r="D62" s="105" t="s">
        <v>273</v>
      </c>
      <c r="E62" s="104"/>
      <c r="F62" s="87">
        <v>8</v>
      </c>
      <c r="G62" s="85" t="s">
        <v>12</v>
      </c>
      <c r="H62" s="88" t="s">
        <v>71</v>
      </c>
      <c r="I62" s="92"/>
      <c r="J62" s="93">
        <f t="shared" si="1"/>
        <v>0</v>
      </c>
    </row>
    <row r="63" spans="1:10" s="14" customFormat="1" ht="12.75" customHeight="1" x14ac:dyDescent="0.2">
      <c r="A63" s="85"/>
      <c r="B63" s="86"/>
      <c r="C63" s="85">
        <v>21</v>
      </c>
      <c r="D63" s="105" t="s">
        <v>274</v>
      </c>
      <c r="E63" s="104"/>
      <c r="F63" s="87">
        <v>4</v>
      </c>
      <c r="G63" s="85" t="s">
        <v>12</v>
      </c>
      <c r="H63" s="88" t="s">
        <v>72</v>
      </c>
      <c r="I63" s="92"/>
      <c r="J63" s="93">
        <f t="shared" si="1"/>
        <v>0</v>
      </c>
    </row>
    <row r="64" spans="1:10" s="14" customFormat="1" ht="12.75" customHeight="1" x14ac:dyDescent="0.2">
      <c r="A64" s="85"/>
      <c r="B64" s="86"/>
      <c r="C64" s="85">
        <v>22</v>
      </c>
      <c r="D64" s="105" t="s">
        <v>275</v>
      </c>
      <c r="E64" s="104"/>
      <c r="F64" s="87">
        <v>32</v>
      </c>
      <c r="G64" s="85" t="s">
        <v>12</v>
      </c>
      <c r="H64" s="88" t="s">
        <v>73</v>
      </c>
      <c r="I64" s="92"/>
      <c r="J64" s="93">
        <f t="shared" si="1"/>
        <v>0</v>
      </c>
    </row>
    <row r="65" spans="1:10" s="14" customFormat="1" ht="12.75" customHeight="1" x14ac:dyDescent="0.2">
      <c r="A65" s="85"/>
      <c r="B65" s="86"/>
      <c r="C65" s="85">
        <v>23</v>
      </c>
      <c r="D65" s="105" t="s">
        <v>276</v>
      </c>
      <c r="E65" s="104"/>
      <c r="F65" s="87">
        <v>16</v>
      </c>
      <c r="G65" s="85" t="s">
        <v>12</v>
      </c>
      <c r="H65" s="88" t="s">
        <v>74</v>
      </c>
      <c r="I65" s="92"/>
      <c r="J65" s="93">
        <f t="shared" si="1"/>
        <v>0</v>
      </c>
    </row>
    <row r="66" spans="1:10" s="14" customFormat="1" ht="12.75" customHeight="1" x14ac:dyDescent="0.2">
      <c r="A66" s="85"/>
      <c r="B66" s="86"/>
      <c r="C66" s="85">
        <v>24</v>
      </c>
      <c r="D66" s="105" t="s">
        <v>277</v>
      </c>
      <c r="E66" s="104"/>
      <c r="F66" s="87">
        <v>9</v>
      </c>
      <c r="G66" s="85" t="s">
        <v>12</v>
      </c>
      <c r="H66" s="88" t="s">
        <v>75</v>
      </c>
      <c r="I66" s="92"/>
      <c r="J66" s="93">
        <f t="shared" si="1"/>
        <v>0</v>
      </c>
    </row>
    <row r="67" spans="1:10" s="14" customFormat="1" ht="12.75" customHeight="1" x14ac:dyDescent="0.2">
      <c r="A67" s="85"/>
      <c r="B67" s="86"/>
      <c r="C67" s="85">
        <v>25</v>
      </c>
      <c r="D67" s="105" t="s">
        <v>278</v>
      </c>
      <c r="E67" s="104"/>
      <c r="F67" s="87">
        <v>6</v>
      </c>
      <c r="G67" s="85" t="s">
        <v>12</v>
      </c>
      <c r="H67" s="88" t="s">
        <v>76</v>
      </c>
      <c r="I67" s="92"/>
      <c r="J67" s="93">
        <f t="shared" si="1"/>
        <v>0</v>
      </c>
    </row>
    <row r="68" spans="1:10" s="14" customFormat="1" ht="12.75" customHeight="1" x14ac:dyDescent="0.2">
      <c r="A68" s="85"/>
      <c r="B68" s="86"/>
      <c r="C68" s="85">
        <v>26</v>
      </c>
      <c r="D68" s="105" t="s">
        <v>425</v>
      </c>
      <c r="E68" s="104"/>
      <c r="F68" s="87">
        <v>24</v>
      </c>
      <c r="G68" s="85" t="s">
        <v>12</v>
      </c>
      <c r="H68" s="88" t="s">
        <v>77</v>
      </c>
      <c r="I68" s="92"/>
      <c r="J68" s="93">
        <f t="shared" si="1"/>
        <v>0</v>
      </c>
    </row>
    <row r="69" spans="1:10" s="14" customFormat="1" ht="12.75" customHeight="1" x14ac:dyDescent="0.2">
      <c r="A69" s="85"/>
      <c r="B69" s="86"/>
      <c r="C69" s="85">
        <v>27</v>
      </c>
      <c r="D69" s="105" t="s">
        <v>279</v>
      </c>
      <c r="E69" s="104"/>
      <c r="F69" s="87">
        <v>8</v>
      </c>
      <c r="G69" s="85" t="s">
        <v>12</v>
      </c>
      <c r="H69" s="88" t="s">
        <v>78</v>
      </c>
      <c r="I69" s="92"/>
      <c r="J69" s="93">
        <f t="shared" si="1"/>
        <v>0</v>
      </c>
    </row>
    <row r="70" spans="1:10" s="14" customFormat="1" ht="12.75" customHeight="1" x14ac:dyDescent="0.2">
      <c r="A70" s="85"/>
      <c r="B70" s="86"/>
      <c r="C70" s="85">
        <v>28</v>
      </c>
      <c r="D70" s="105" t="s">
        <v>280</v>
      </c>
      <c r="E70" s="104"/>
      <c r="F70" s="87">
        <v>6</v>
      </c>
      <c r="G70" s="85" t="s">
        <v>12</v>
      </c>
      <c r="H70" s="88" t="s">
        <v>79</v>
      </c>
      <c r="I70" s="92"/>
      <c r="J70" s="93">
        <f t="shared" si="1"/>
        <v>0</v>
      </c>
    </row>
    <row r="71" spans="1:10" s="14" customFormat="1" ht="12.75" customHeight="1" x14ac:dyDescent="0.2">
      <c r="A71" s="85"/>
      <c r="B71" s="86"/>
      <c r="C71" s="85">
        <v>29</v>
      </c>
      <c r="D71" s="105" t="s">
        <v>281</v>
      </c>
      <c r="E71" s="104"/>
      <c r="F71" s="87">
        <v>69</v>
      </c>
      <c r="G71" s="85" t="s">
        <v>12</v>
      </c>
      <c r="H71" s="88" t="s">
        <v>80</v>
      </c>
      <c r="I71" s="92"/>
      <c r="J71" s="93">
        <f t="shared" si="1"/>
        <v>0</v>
      </c>
    </row>
    <row r="72" spans="1:10" s="14" customFormat="1" ht="12.75" customHeight="1" x14ac:dyDescent="0.2">
      <c r="A72" s="85"/>
      <c r="B72" s="86"/>
      <c r="C72" s="85">
        <v>30</v>
      </c>
      <c r="D72" s="105" t="s">
        <v>282</v>
      </c>
      <c r="E72" s="104"/>
      <c r="F72" s="87">
        <v>2</v>
      </c>
      <c r="G72" s="85" t="s">
        <v>12</v>
      </c>
      <c r="H72" s="88" t="s">
        <v>429</v>
      </c>
      <c r="I72" s="92"/>
      <c r="J72" s="93">
        <f t="shared" si="1"/>
        <v>0</v>
      </c>
    </row>
    <row r="73" spans="1:10" s="14" customFormat="1" ht="12.75" customHeight="1" x14ac:dyDescent="0.2">
      <c r="A73" s="85"/>
      <c r="B73" s="86"/>
      <c r="C73" s="85">
        <v>31</v>
      </c>
      <c r="D73" s="105" t="s">
        <v>283</v>
      </c>
      <c r="E73" s="104"/>
      <c r="F73" s="87">
        <v>8</v>
      </c>
      <c r="G73" s="85" t="s">
        <v>12</v>
      </c>
      <c r="H73" s="88" t="s">
        <v>81</v>
      </c>
      <c r="I73" s="92"/>
      <c r="J73" s="93">
        <f t="shared" si="1"/>
        <v>0</v>
      </c>
    </row>
    <row r="74" spans="1:10" s="14" customFormat="1" ht="12.75" customHeight="1" x14ac:dyDescent="0.2">
      <c r="A74" s="85"/>
      <c r="B74" s="86"/>
      <c r="C74" s="85">
        <v>32</v>
      </c>
      <c r="D74" s="105" t="s">
        <v>284</v>
      </c>
      <c r="E74" s="104"/>
      <c r="F74" s="87">
        <v>12</v>
      </c>
      <c r="G74" s="85" t="s">
        <v>12</v>
      </c>
      <c r="H74" s="88" t="s">
        <v>82</v>
      </c>
      <c r="I74" s="92"/>
      <c r="J74" s="93">
        <f t="shared" si="1"/>
        <v>0</v>
      </c>
    </row>
    <row r="75" spans="1:10" s="14" customFormat="1" ht="12.75" customHeight="1" x14ac:dyDescent="0.2">
      <c r="A75" s="85"/>
      <c r="B75" s="86"/>
      <c r="C75" s="85">
        <v>33</v>
      </c>
      <c r="D75" s="105" t="s">
        <v>285</v>
      </c>
      <c r="E75" s="104"/>
      <c r="F75" s="87">
        <v>14</v>
      </c>
      <c r="G75" s="85" t="s">
        <v>12</v>
      </c>
      <c r="H75" s="88" t="s">
        <v>83</v>
      </c>
      <c r="I75" s="92"/>
      <c r="J75" s="93">
        <f t="shared" si="1"/>
        <v>0</v>
      </c>
    </row>
    <row r="76" spans="1:10" s="14" customFormat="1" ht="12.75" customHeight="1" x14ac:dyDescent="0.2">
      <c r="A76" s="85"/>
      <c r="B76" s="86"/>
      <c r="C76" s="85">
        <v>34</v>
      </c>
      <c r="D76" s="105" t="s">
        <v>286</v>
      </c>
      <c r="E76" s="104"/>
      <c r="F76" s="87">
        <v>6</v>
      </c>
      <c r="G76" s="85" t="s">
        <v>12</v>
      </c>
      <c r="H76" s="88" t="s">
        <v>84</v>
      </c>
      <c r="I76" s="92"/>
      <c r="J76" s="93">
        <f t="shared" si="1"/>
        <v>0</v>
      </c>
    </row>
    <row r="77" spans="1:10" s="14" customFormat="1" ht="12.75" customHeight="1" x14ac:dyDescent="0.2">
      <c r="A77" s="85"/>
      <c r="B77" s="86"/>
      <c r="C77" s="85">
        <v>35</v>
      </c>
      <c r="D77" s="105" t="s">
        <v>287</v>
      </c>
      <c r="E77" s="104"/>
      <c r="F77" s="87">
        <v>6</v>
      </c>
      <c r="G77" s="85" t="s">
        <v>12</v>
      </c>
      <c r="H77" s="88" t="s">
        <v>85</v>
      </c>
      <c r="I77" s="92"/>
      <c r="J77" s="93">
        <f t="shared" si="1"/>
        <v>0</v>
      </c>
    </row>
    <row r="78" spans="1:10" s="14" customFormat="1" ht="12.75" customHeight="1" x14ac:dyDescent="0.2">
      <c r="A78" s="85"/>
      <c r="B78" s="86"/>
      <c r="C78" s="85">
        <v>36</v>
      </c>
      <c r="D78" s="106" t="s">
        <v>426</v>
      </c>
      <c r="E78" s="107"/>
      <c r="F78" s="87">
        <v>1</v>
      </c>
      <c r="G78" s="85" t="s">
        <v>12</v>
      </c>
      <c r="H78" s="88" t="s">
        <v>86</v>
      </c>
      <c r="I78" s="92"/>
      <c r="J78" s="93">
        <f t="shared" si="1"/>
        <v>0</v>
      </c>
    </row>
    <row r="79" spans="1:10" s="14" customFormat="1" ht="12.75" customHeight="1" x14ac:dyDescent="0.2">
      <c r="A79" s="85"/>
      <c r="B79" s="86"/>
      <c r="C79" s="85">
        <v>37</v>
      </c>
      <c r="D79" s="103" t="s">
        <v>427</v>
      </c>
      <c r="E79" s="104"/>
      <c r="F79" s="87">
        <v>5</v>
      </c>
      <c r="G79" s="85" t="s">
        <v>396</v>
      </c>
      <c r="H79" s="88" t="s">
        <v>87</v>
      </c>
      <c r="I79" s="92"/>
      <c r="J79" s="93">
        <f t="shared" si="1"/>
        <v>0</v>
      </c>
    </row>
    <row r="80" spans="1:10" s="14" customFormat="1" ht="12.75" customHeight="1" x14ac:dyDescent="0.2">
      <c r="A80" s="85"/>
      <c r="B80" s="86"/>
      <c r="C80" s="85">
        <v>38</v>
      </c>
      <c r="D80" s="103" t="s">
        <v>290</v>
      </c>
      <c r="E80" s="104"/>
      <c r="F80" s="87">
        <v>120</v>
      </c>
      <c r="G80" s="85" t="s">
        <v>289</v>
      </c>
      <c r="H80" s="88" t="s">
        <v>88</v>
      </c>
      <c r="I80" s="92"/>
      <c r="J80" s="93">
        <f t="shared" si="1"/>
        <v>0</v>
      </c>
    </row>
    <row r="81" spans="1:10" s="14" customFormat="1" ht="12.75" customHeight="1" x14ac:dyDescent="0.2">
      <c r="A81" s="85"/>
      <c r="B81" s="86"/>
      <c r="C81" s="85">
        <v>39</v>
      </c>
      <c r="D81" s="105" t="s">
        <v>291</v>
      </c>
      <c r="E81" s="104"/>
      <c r="F81" s="87">
        <v>4</v>
      </c>
      <c r="G81" s="85" t="s">
        <v>12</v>
      </c>
      <c r="H81" s="88" t="s">
        <v>430</v>
      </c>
      <c r="I81" s="92"/>
      <c r="J81" s="93">
        <f t="shared" si="1"/>
        <v>0</v>
      </c>
    </row>
    <row r="82" spans="1:10" s="14" customFormat="1" ht="12.75" customHeight="1" x14ac:dyDescent="0.2">
      <c r="A82" s="85"/>
      <c r="B82" s="86"/>
      <c r="C82" s="85">
        <v>40</v>
      </c>
      <c r="D82" s="105" t="s">
        <v>292</v>
      </c>
      <c r="E82" s="104"/>
      <c r="F82" s="87">
        <v>10</v>
      </c>
      <c r="G82" s="85" t="s">
        <v>12</v>
      </c>
      <c r="H82" s="88" t="s">
        <v>89</v>
      </c>
      <c r="I82" s="92"/>
      <c r="J82" s="93">
        <f t="shared" si="1"/>
        <v>0</v>
      </c>
    </row>
    <row r="83" spans="1:10" s="14" customFormat="1" ht="12.75" customHeight="1" x14ac:dyDescent="0.2">
      <c r="A83" s="85"/>
      <c r="B83" s="86"/>
      <c r="C83" s="85">
        <v>41</v>
      </c>
      <c r="D83" s="105" t="s">
        <v>293</v>
      </c>
      <c r="E83" s="104"/>
      <c r="F83" s="87">
        <v>4</v>
      </c>
      <c r="G83" s="85" t="s">
        <v>12</v>
      </c>
      <c r="H83" s="88" t="s">
        <v>431</v>
      </c>
      <c r="I83" s="92"/>
      <c r="J83" s="93">
        <f t="shared" si="1"/>
        <v>0</v>
      </c>
    </row>
    <row r="84" spans="1:10" s="14" customFormat="1" ht="12.75" customHeight="1" x14ac:dyDescent="0.2">
      <c r="A84" s="85"/>
      <c r="B84" s="86"/>
      <c r="C84" s="85">
        <v>42</v>
      </c>
      <c r="D84" s="105" t="s">
        <v>294</v>
      </c>
      <c r="E84" s="104"/>
      <c r="F84" s="87">
        <v>16</v>
      </c>
      <c r="G84" s="85" t="s">
        <v>395</v>
      </c>
      <c r="H84" s="88" t="s">
        <v>90</v>
      </c>
      <c r="I84" s="92"/>
      <c r="J84" s="93">
        <f t="shared" si="1"/>
        <v>0</v>
      </c>
    </row>
    <row r="85" spans="1:10" s="14" customFormat="1" ht="12.75" customHeight="1" x14ac:dyDescent="0.2">
      <c r="A85" s="85"/>
      <c r="B85" s="86"/>
      <c r="C85" s="85">
        <v>43</v>
      </c>
      <c r="D85" s="105" t="s">
        <v>295</v>
      </c>
      <c r="E85" s="104"/>
      <c r="F85" s="87">
        <v>10</v>
      </c>
      <c r="G85" s="85" t="s">
        <v>12</v>
      </c>
      <c r="H85" s="88" t="s">
        <v>91</v>
      </c>
      <c r="I85" s="92"/>
      <c r="J85" s="93">
        <f t="shared" si="1"/>
        <v>0</v>
      </c>
    </row>
    <row r="86" spans="1:10" s="14" customFormat="1" ht="12.75" customHeight="1" x14ac:dyDescent="0.2">
      <c r="A86" s="85"/>
      <c r="B86" s="86"/>
      <c r="C86" s="85">
        <v>44</v>
      </c>
      <c r="D86" s="105" t="s">
        <v>296</v>
      </c>
      <c r="E86" s="104"/>
      <c r="F86" s="87">
        <v>12</v>
      </c>
      <c r="G86" s="85" t="s">
        <v>12</v>
      </c>
      <c r="H86" s="88" t="s">
        <v>92</v>
      </c>
      <c r="I86" s="92"/>
      <c r="J86" s="93">
        <f t="shared" si="1"/>
        <v>0</v>
      </c>
    </row>
    <row r="87" spans="1:10" s="14" customFormat="1" ht="12.75" customHeight="1" x14ac:dyDescent="0.2">
      <c r="A87" s="85"/>
      <c r="B87" s="86"/>
      <c r="C87" s="85">
        <v>45</v>
      </c>
      <c r="D87" s="105" t="s">
        <v>297</v>
      </c>
      <c r="E87" s="104"/>
      <c r="F87" s="87">
        <v>6</v>
      </c>
      <c r="G87" s="85" t="s">
        <v>12</v>
      </c>
      <c r="H87" s="88" t="s">
        <v>93</v>
      </c>
      <c r="I87" s="92"/>
      <c r="J87" s="93">
        <f t="shared" si="1"/>
        <v>0</v>
      </c>
    </row>
    <row r="88" spans="1:10" s="14" customFormat="1" ht="12.75" customHeight="1" x14ac:dyDescent="0.2">
      <c r="A88" s="85"/>
      <c r="B88" s="86"/>
      <c r="C88" s="85">
        <v>46</v>
      </c>
      <c r="D88" s="105" t="s">
        <v>298</v>
      </c>
      <c r="E88" s="104"/>
      <c r="F88" s="87">
        <v>6</v>
      </c>
      <c r="G88" s="85" t="s">
        <v>12</v>
      </c>
      <c r="H88" s="88" t="s">
        <v>94</v>
      </c>
      <c r="I88" s="92"/>
      <c r="J88" s="93">
        <f t="shared" si="1"/>
        <v>0</v>
      </c>
    </row>
    <row r="89" spans="1:10" s="14" customFormat="1" ht="12.75" customHeight="1" x14ac:dyDescent="0.2">
      <c r="A89" s="85"/>
      <c r="B89" s="86"/>
      <c r="C89" s="85">
        <v>47</v>
      </c>
      <c r="D89" s="105" t="s">
        <v>299</v>
      </c>
      <c r="E89" s="104"/>
      <c r="F89" s="87">
        <v>16</v>
      </c>
      <c r="G89" s="85" t="s">
        <v>12</v>
      </c>
      <c r="H89" s="88" t="s">
        <v>95</v>
      </c>
      <c r="I89" s="92"/>
      <c r="J89" s="93">
        <f t="shared" si="1"/>
        <v>0</v>
      </c>
    </row>
    <row r="90" spans="1:10" s="14" customFormat="1" ht="12.75" customHeight="1" x14ac:dyDescent="0.2">
      <c r="A90" s="85"/>
      <c r="B90" s="86"/>
      <c r="C90" s="85">
        <v>48</v>
      </c>
      <c r="D90" s="105" t="s">
        <v>300</v>
      </c>
      <c r="E90" s="104"/>
      <c r="F90" s="87">
        <v>8</v>
      </c>
      <c r="G90" s="85" t="s">
        <v>12</v>
      </c>
      <c r="H90" s="88" t="s">
        <v>96</v>
      </c>
      <c r="I90" s="92"/>
      <c r="J90" s="93">
        <f t="shared" si="1"/>
        <v>0</v>
      </c>
    </row>
    <row r="91" spans="1:10" s="14" customFormat="1" ht="12.75" customHeight="1" x14ac:dyDescent="0.2">
      <c r="A91" s="85"/>
      <c r="B91" s="86"/>
      <c r="C91" s="85">
        <v>49</v>
      </c>
      <c r="D91" s="105" t="s">
        <v>301</v>
      </c>
      <c r="E91" s="104"/>
      <c r="F91" s="87">
        <v>8</v>
      </c>
      <c r="G91" s="85" t="s">
        <v>12</v>
      </c>
      <c r="H91" s="88" t="s">
        <v>97</v>
      </c>
      <c r="I91" s="92"/>
      <c r="J91" s="93">
        <f t="shared" si="1"/>
        <v>0</v>
      </c>
    </row>
    <row r="92" spans="1:10" s="14" customFormat="1" ht="12.75" customHeight="1" x14ac:dyDescent="0.2">
      <c r="A92" s="85"/>
      <c r="B92" s="86"/>
      <c r="C92" s="85">
        <v>50</v>
      </c>
      <c r="D92" s="105" t="s">
        <v>302</v>
      </c>
      <c r="E92" s="104"/>
      <c r="F92" s="87">
        <v>4</v>
      </c>
      <c r="G92" s="85" t="s">
        <v>12</v>
      </c>
      <c r="H92" s="88" t="s">
        <v>98</v>
      </c>
      <c r="I92" s="92"/>
      <c r="J92" s="93">
        <f t="shared" si="1"/>
        <v>0</v>
      </c>
    </row>
    <row r="93" spans="1:10" s="14" customFormat="1" ht="12.75" customHeight="1" x14ac:dyDescent="0.2">
      <c r="A93" s="85"/>
      <c r="B93" s="86"/>
      <c r="C93" s="85">
        <v>51</v>
      </c>
      <c r="D93" s="105" t="s">
        <v>303</v>
      </c>
      <c r="E93" s="104"/>
      <c r="F93" s="87">
        <v>2</v>
      </c>
      <c r="G93" s="85" t="s">
        <v>12</v>
      </c>
      <c r="H93" s="88" t="s">
        <v>99</v>
      </c>
      <c r="I93" s="92"/>
      <c r="J93" s="93">
        <f t="shared" si="1"/>
        <v>0</v>
      </c>
    </row>
    <row r="94" spans="1:10" s="14" customFormat="1" ht="12.75" customHeight="1" x14ac:dyDescent="0.2">
      <c r="A94" s="85"/>
      <c r="B94" s="86"/>
      <c r="C94" s="85">
        <v>52</v>
      </c>
      <c r="D94" s="105" t="s">
        <v>304</v>
      </c>
      <c r="E94" s="104"/>
      <c r="F94" s="87">
        <v>1</v>
      </c>
      <c r="G94" s="85" t="s">
        <v>12</v>
      </c>
      <c r="H94" s="88" t="s">
        <v>100</v>
      </c>
      <c r="I94" s="92"/>
      <c r="J94" s="93">
        <f t="shared" si="1"/>
        <v>0</v>
      </c>
    </row>
    <row r="95" spans="1:10" s="14" customFormat="1" ht="12.75" customHeight="1" x14ac:dyDescent="0.2">
      <c r="A95" s="85"/>
      <c r="B95" s="86"/>
      <c r="C95" s="85">
        <v>53</v>
      </c>
      <c r="D95" s="105" t="s">
        <v>305</v>
      </c>
      <c r="E95" s="104"/>
      <c r="F95" s="87">
        <v>16</v>
      </c>
      <c r="G95" s="85" t="s">
        <v>12</v>
      </c>
      <c r="H95" s="88" t="s">
        <v>101</v>
      </c>
      <c r="I95" s="92"/>
      <c r="J95" s="93">
        <f t="shared" si="1"/>
        <v>0</v>
      </c>
    </row>
    <row r="96" spans="1:10" s="14" customFormat="1" ht="12.75" customHeight="1" x14ac:dyDescent="0.2">
      <c r="A96" s="85"/>
      <c r="B96" s="86"/>
      <c r="C96" s="85">
        <v>54</v>
      </c>
      <c r="D96" s="105" t="s">
        <v>428</v>
      </c>
      <c r="E96" s="104"/>
      <c r="F96" s="87">
        <v>8</v>
      </c>
      <c r="G96" s="85" t="s">
        <v>12</v>
      </c>
      <c r="H96" s="88" t="s">
        <v>102</v>
      </c>
      <c r="I96" s="92"/>
      <c r="J96" s="93">
        <f t="shared" si="1"/>
        <v>0</v>
      </c>
    </row>
    <row r="97" spans="1:10" s="14" customFormat="1" ht="12.75" customHeight="1" x14ac:dyDescent="0.2">
      <c r="A97" s="85"/>
      <c r="B97" s="86"/>
      <c r="C97" s="85">
        <v>55</v>
      </c>
      <c r="D97" s="105" t="s">
        <v>306</v>
      </c>
      <c r="E97" s="104"/>
      <c r="F97" s="87">
        <v>4</v>
      </c>
      <c r="G97" s="85" t="s">
        <v>12</v>
      </c>
      <c r="H97" s="88" t="s">
        <v>103</v>
      </c>
      <c r="I97" s="92"/>
      <c r="J97" s="93">
        <f t="shared" si="1"/>
        <v>0</v>
      </c>
    </row>
    <row r="98" spans="1:10" s="14" customFormat="1" ht="12.75" customHeight="1" x14ac:dyDescent="0.2">
      <c r="A98" s="85"/>
      <c r="B98" s="86"/>
      <c r="C98" s="85">
        <v>56</v>
      </c>
      <c r="D98" s="105" t="s">
        <v>307</v>
      </c>
      <c r="E98" s="104"/>
      <c r="F98" s="87">
        <v>4</v>
      </c>
      <c r="G98" s="85" t="s">
        <v>12</v>
      </c>
      <c r="H98" s="88" t="s">
        <v>104</v>
      </c>
      <c r="I98" s="92"/>
      <c r="J98" s="93">
        <f t="shared" si="1"/>
        <v>0</v>
      </c>
    </row>
    <row r="99" spans="1:10" s="14" customFormat="1" ht="12.75" customHeight="1" x14ac:dyDescent="0.2">
      <c r="A99" s="85"/>
      <c r="B99" s="86"/>
      <c r="C99" s="85">
        <v>57</v>
      </c>
      <c r="D99" s="105" t="s">
        <v>308</v>
      </c>
      <c r="E99" s="104"/>
      <c r="F99" s="87">
        <v>6</v>
      </c>
      <c r="G99" s="85" t="s">
        <v>12</v>
      </c>
      <c r="H99" s="88" t="s">
        <v>105</v>
      </c>
      <c r="I99" s="92"/>
      <c r="J99" s="93">
        <f t="shared" si="1"/>
        <v>0</v>
      </c>
    </row>
    <row r="100" spans="1:10" s="14" customFormat="1" ht="12.75" customHeight="1" x14ac:dyDescent="0.2">
      <c r="A100" s="85"/>
      <c r="B100" s="86"/>
      <c r="C100" s="85">
        <v>58</v>
      </c>
      <c r="D100" s="105" t="s">
        <v>309</v>
      </c>
      <c r="E100" s="104"/>
      <c r="F100" s="87">
        <v>10</v>
      </c>
      <c r="G100" s="85" t="s">
        <v>12</v>
      </c>
      <c r="H100" s="88" t="s">
        <v>106</v>
      </c>
      <c r="I100" s="92"/>
      <c r="J100" s="93">
        <f t="shared" si="1"/>
        <v>0</v>
      </c>
    </row>
    <row r="101" spans="1:10" s="14" customFormat="1" ht="12.75" customHeight="1" x14ac:dyDescent="0.2">
      <c r="A101" s="85"/>
      <c r="B101" s="86"/>
      <c r="C101" s="85">
        <v>59</v>
      </c>
      <c r="D101" s="105" t="s">
        <v>310</v>
      </c>
      <c r="E101" s="104"/>
      <c r="F101" s="87">
        <v>5</v>
      </c>
      <c r="G101" s="85" t="s">
        <v>12</v>
      </c>
      <c r="H101" s="88" t="s">
        <v>107</v>
      </c>
      <c r="I101" s="92"/>
      <c r="J101" s="93">
        <f t="shared" si="1"/>
        <v>0</v>
      </c>
    </row>
    <row r="102" spans="1:10" s="14" customFormat="1" ht="12.75" customHeight="1" x14ac:dyDescent="0.2">
      <c r="A102" s="85"/>
      <c r="B102" s="86"/>
      <c r="C102" s="85">
        <v>60</v>
      </c>
      <c r="D102" s="105" t="s">
        <v>311</v>
      </c>
      <c r="E102" s="104"/>
      <c r="F102" s="87">
        <v>4</v>
      </c>
      <c r="G102" s="85" t="s">
        <v>12</v>
      </c>
      <c r="H102" s="88" t="s">
        <v>108</v>
      </c>
      <c r="I102" s="92"/>
      <c r="J102" s="93">
        <f t="shared" si="1"/>
        <v>0</v>
      </c>
    </row>
    <row r="103" spans="1:10" s="14" customFormat="1" ht="12.75" customHeight="1" x14ac:dyDescent="0.2">
      <c r="A103" s="85"/>
      <c r="B103" s="86"/>
      <c r="C103" s="85">
        <v>61</v>
      </c>
      <c r="D103" s="105" t="s">
        <v>312</v>
      </c>
      <c r="E103" s="104"/>
      <c r="F103" s="87">
        <v>6</v>
      </c>
      <c r="G103" s="85" t="s">
        <v>397</v>
      </c>
      <c r="H103" s="88" t="s">
        <v>109</v>
      </c>
      <c r="I103" s="92"/>
      <c r="J103" s="93">
        <f t="shared" si="1"/>
        <v>0</v>
      </c>
    </row>
    <row r="104" spans="1:10" s="14" customFormat="1" ht="12.75" customHeight="1" x14ac:dyDescent="0.2">
      <c r="A104" s="85"/>
      <c r="B104" s="86"/>
      <c r="C104" s="85">
        <v>62</v>
      </c>
      <c r="D104" s="105" t="s">
        <v>313</v>
      </c>
      <c r="E104" s="104"/>
      <c r="F104" s="87">
        <v>4</v>
      </c>
      <c r="G104" s="85" t="s">
        <v>12</v>
      </c>
      <c r="H104" s="88" t="s">
        <v>110</v>
      </c>
      <c r="I104" s="92"/>
      <c r="J104" s="93">
        <f t="shared" si="1"/>
        <v>0</v>
      </c>
    </row>
    <row r="105" spans="1:10" s="14" customFormat="1" ht="12.75" customHeight="1" x14ac:dyDescent="0.2">
      <c r="A105" s="85"/>
      <c r="B105" s="86"/>
      <c r="C105" s="85">
        <v>63</v>
      </c>
      <c r="D105" s="105" t="s">
        <v>314</v>
      </c>
      <c r="E105" s="104"/>
      <c r="F105" s="87">
        <v>6</v>
      </c>
      <c r="G105" s="85" t="s">
        <v>12</v>
      </c>
      <c r="H105" s="88" t="s">
        <v>111</v>
      </c>
      <c r="I105" s="92"/>
      <c r="J105" s="93">
        <f t="shared" si="1"/>
        <v>0</v>
      </c>
    </row>
    <row r="106" spans="1:10" s="14" customFormat="1" ht="12.75" customHeight="1" x14ac:dyDescent="0.2">
      <c r="A106" s="85"/>
      <c r="B106" s="86"/>
      <c r="C106" s="85">
        <v>64</v>
      </c>
      <c r="D106" s="105" t="s">
        <v>315</v>
      </c>
      <c r="E106" s="104"/>
      <c r="F106" s="87">
        <v>8</v>
      </c>
      <c r="G106" s="85" t="s">
        <v>12</v>
      </c>
      <c r="H106" s="88" t="s">
        <v>112</v>
      </c>
      <c r="I106" s="92"/>
      <c r="J106" s="93">
        <f t="shared" ref="J106:J166" si="2">I106*F106</f>
        <v>0</v>
      </c>
    </row>
    <row r="107" spans="1:10" s="14" customFormat="1" ht="12.75" customHeight="1" x14ac:dyDescent="0.2">
      <c r="A107" s="85"/>
      <c r="B107" s="86"/>
      <c r="C107" s="85">
        <v>65</v>
      </c>
      <c r="D107" s="105" t="s">
        <v>316</v>
      </c>
      <c r="E107" s="104"/>
      <c r="F107" s="87">
        <v>14</v>
      </c>
      <c r="G107" s="85" t="s">
        <v>12</v>
      </c>
      <c r="H107" s="88" t="s">
        <v>113</v>
      </c>
      <c r="I107" s="92"/>
      <c r="J107" s="93">
        <f t="shared" si="2"/>
        <v>0</v>
      </c>
    </row>
    <row r="108" spans="1:10" s="14" customFormat="1" ht="12.75" customHeight="1" x14ac:dyDescent="0.2">
      <c r="A108" s="85"/>
      <c r="B108" s="86"/>
      <c r="C108" s="85">
        <v>66</v>
      </c>
      <c r="D108" s="105" t="s">
        <v>317</v>
      </c>
      <c r="E108" s="104"/>
      <c r="F108" s="87">
        <v>6</v>
      </c>
      <c r="G108" s="85" t="s">
        <v>12</v>
      </c>
      <c r="H108" s="88" t="s">
        <v>114</v>
      </c>
      <c r="I108" s="92"/>
      <c r="J108" s="93">
        <f t="shared" si="2"/>
        <v>0</v>
      </c>
    </row>
    <row r="109" spans="1:10" s="14" customFormat="1" ht="12.75" customHeight="1" x14ac:dyDescent="0.2">
      <c r="A109" s="85"/>
      <c r="B109" s="86"/>
      <c r="C109" s="85">
        <v>67</v>
      </c>
      <c r="D109" s="105" t="s">
        <v>318</v>
      </c>
      <c r="E109" s="104"/>
      <c r="F109" s="87">
        <v>7</v>
      </c>
      <c r="G109" s="85" t="s">
        <v>12</v>
      </c>
      <c r="H109" s="88" t="s">
        <v>115</v>
      </c>
      <c r="I109" s="92"/>
      <c r="J109" s="93">
        <f t="shared" si="2"/>
        <v>0</v>
      </c>
    </row>
    <row r="110" spans="1:10" s="14" customFormat="1" ht="12.75" customHeight="1" x14ac:dyDescent="0.2">
      <c r="A110" s="85"/>
      <c r="B110" s="86"/>
      <c r="C110" s="85">
        <v>68</v>
      </c>
      <c r="D110" s="105" t="s">
        <v>319</v>
      </c>
      <c r="E110" s="104"/>
      <c r="F110" s="87">
        <v>2</v>
      </c>
      <c r="G110" s="85" t="s">
        <v>12</v>
      </c>
      <c r="H110" s="88" t="s">
        <v>116</v>
      </c>
      <c r="I110" s="92"/>
      <c r="J110" s="93">
        <f t="shared" si="2"/>
        <v>0</v>
      </c>
    </row>
    <row r="111" spans="1:10" s="14" customFormat="1" ht="12.75" customHeight="1" x14ac:dyDescent="0.2">
      <c r="A111" s="85"/>
      <c r="B111" s="86"/>
      <c r="C111" s="85">
        <v>69</v>
      </c>
      <c r="D111" s="105" t="s">
        <v>320</v>
      </c>
      <c r="E111" s="104"/>
      <c r="F111" s="87">
        <v>2</v>
      </c>
      <c r="G111" s="85" t="s">
        <v>12</v>
      </c>
      <c r="H111" s="88" t="s">
        <v>432</v>
      </c>
      <c r="I111" s="92"/>
      <c r="J111" s="93">
        <f t="shared" si="2"/>
        <v>0</v>
      </c>
    </row>
    <row r="112" spans="1:10" s="14" customFormat="1" ht="12.75" customHeight="1" x14ac:dyDescent="0.2">
      <c r="A112" s="85"/>
      <c r="B112" s="86"/>
      <c r="C112" s="85">
        <v>70</v>
      </c>
      <c r="D112" s="105" t="s">
        <v>321</v>
      </c>
      <c r="E112" s="104"/>
      <c r="F112" s="87">
        <v>8</v>
      </c>
      <c r="G112" s="85" t="s">
        <v>12</v>
      </c>
      <c r="H112" s="88" t="s">
        <v>117</v>
      </c>
      <c r="I112" s="92"/>
      <c r="J112" s="93">
        <f t="shared" si="2"/>
        <v>0</v>
      </c>
    </row>
    <row r="113" spans="1:10" s="14" customFormat="1" ht="12.75" customHeight="1" x14ac:dyDescent="0.2">
      <c r="A113" s="85"/>
      <c r="B113" s="86"/>
      <c r="C113" s="85">
        <v>71</v>
      </c>
      <c r="D113" s="105" t="s">
        <v>322</v>
      </c>
      <c r="E113" s="104"/>
      <c r="F113" s="87">
        <v>8</v>
      </c>
      <c r="G113" s="85" t="s">
        <v>12</v>
      </c>
      <c r="H113" s="88" t="s">
        <v>118</v>
      </c>
      <c r="I113" s="92"/>
      <c r="J113" s="93">
        <f t="shared" si="2"/>
        <v>0</v>
      </c>
    </row>
    <row r="114" spans="1:10" s="14" customFormat="1" ht="12.75" customHeight="1" x14ac:dyDescent="0.2">
      <c r="A114" s="85"/>
      <c r="B114" s="86"/>
      <c r="C114" s="85">
        <v>72</v>
      </c>
      <c r="D114" s="105" t="s">
        <v>323</v>
      </c>
      <c r="E114" s="104"/>
      <c r="F114" s="87">
        <v>6</v>
      </c>
      <c r="G114" s="85" t="s">
        <v>396</v>
      </c>
      <c r="H114" s="88" t="s">
        <v>119</v>
      </c>
      <c r="I114" s="92"/>
      <c r="J114" s="93">
        <f t="shared" si="2"/>
        <v>0</v>
      </c>
    </row>
    <row r="115" spans="1:10" s="14" customFormat="1" ht="12.75" customHeight="1" x14ac:dyDescent="0.2">
      <c r="A115" s="85"/>
      <c r="B115" s="86"/>
      <c r="C115" s="85">
        <v>73</v>
      </c>
      <c r="D115" s="105" t="s">
        <v>324</v>
      </c>
      <c r="E115" s="104"/>
      <c r="F115" s="87">
        <v>3</v>
      </c>
      <c r="G115" s="85" t="s">
        <v>12</v>
      </c>
      <c r="H115" s="88" t="s">
        <v>120</v>
      </c>
      <c r="I115" s="92"/>
      <c r="J115" s="93">
        <f t="shared" si="2"/>
        <v>0</v>
      </c>
    </row>
    <row r="116" spans="1:10" s="14" customFormat="1" ht="12.75" customHeight="1" x14ac:dyDescent="0.2">
      <c r="A116" s="85"/>
      <c r="B116" s="86"/>
      <c r="C116" s="85">
        <v>74</v>
      </c>
      <c r="D116" s="105" t="s">
        <v>325</v>
      </c>
      <c r="E116" s="104"/>
      <c r="F116" s="87">
        <v>36</v>
      </c>
      <c r="G116" s="85" t="s">
        <v>12</v>
      </c>
      <c r="H116" s="88" t="s">
        <v>121</v>
      </c>
      <c r="I116" s="92"/>
      <c r="J116" s="93">
        <f t="shared" si="2"/>
        <v>0</v>
      </c>
    </row>
    <row r="117" spans="1:10" s="14" customFormat="1" ht="12.75" customHeight="1" x14ac:dyDescent="0.2">
      <c r="A117" s="85"/>
      <c r="B117" s="86"/>
      <c r="C117" s="85">
        <v>75</v>
      </c>
      <c r="D117" s="103" t="s">
        <v>326</v>
      </c>
      <c r="E117" s="104"/>
      <c r="F117" s="87">
        <v>10</v>
      </c>
      <c r="G117" s="85" t="s">
        <v>396</v>
      </c>
      <c r="H117" s="88" t="s">
        <v>122</v>
      </c>
      <c r="I117" s="92"/>
      <c r="J117" s="93">
        <f t="shared" si="2"/>
        <v>0</v>
      </c>
    </row>
    <row r="118" spans="1:10" s="14" customFormat="1" ht="12.75" customHeight="1" x14ac:dyDescent="0.2">
      <c r="A118" s="85"/>
      <c r="B118" s="86"/>
      <c r="C118" s="85">
        <v>76</v>
      </c>
      <c r="D118" s="105" t="s">
        <v>327</v>
      </c>
      <c r="E118" s="104"/>
      <c r="F118" s="87">
        <v>3</v>
      </c>
      <c r="G118" s="85" t="s">
        <v>12</v>
      </c>
      <c r="H118" s="88" t="s">
        <v>123</v>
      </c>
      <c r="I118" s="92"/>
      <c r="J118" s="93">
        <f t="shared" si="2"/>
        <v>0</v>
      </c>
    </row>
    <row r="119" spans="1:10" s="14" customFormat="1" ht="12.75" customHeight="1" x14ac:dyDescent="0.2">
      <c r="A119" s="85"/>
      <c r="B119" s="86"/>
      <c r="C119" s="85">
        <v>77</v>
      </c>
      <c r="D119" s="105" t="s">
        <v>328</v>
      </c>
      <c r="E119" s="104"/>
      <c r="F119" s="87">
        <v>4</v>
      </c>
      <c r="G119" s="85" t="s">
        <v>12</v>
      </c>
      <c r="H119" s="88" t="s">
        <v>124</v>
      </c>
      <c r="I119" s="92"/>
      <c r="J119" s="93">
        <f t="shared" si="2"/>
        <v>0</v>
      </c>
    </row>
    <row r="120" spans="1:10" s="14" customFormat="1" ht="12.75" customHeight="1" x14ac:dyDescent="0.2">
      <c r="A120" s="85"/>
      <c r="B120" s="86"/>
      <c r="C120" s="85">
        <v>78</v>
      </c>
      <c r="D120" s="105" t="s">
        <v>329</v>
      </c>
      <c r="E120" s="104"/>
      <c r="F120" s="87">
        <v>6</v>
      </c>
      <c r="G120" s="85" t="s">
        <v>12</v>
      </c>
      <c r="H120" s="88" t="s">
        <v>125</v>
      </c>
      <c r="I120" s="92"/>
      <c r="J120" s="93">
        <f t="shared" si="2"/>
        <v>0</v>
      </c>
    </row>
    <row r="121" spans="1:10" s="14" customFormat="1" ht="12.75" customHeight="1" x14ac:dyDescent="0.2">
      <c r="A121" s="85"/>
      <c r="B121" s="86"/>
      <c r="C121" s="85">
        <v>79</v>
      </c>
      <c r="D121" s="105" t="s">
        <v>330</v>
      </c>
      <c r="E121" s="104"/>
      <c r="F121" s="87">
        <v>4</v>
      </c>
      <c r="G121" s="85" t="s">
        <v>12</v>
      </c>
      <c r="H121" s="88" t="s">
        <v>126</v>
      </c>
      <c r="I121" s="92"/>
      <c r="J121" s="93">
        <f t="shared" si="2"/>
        <v>0</v>
      </c>
    </row>
    <row r="122" spans="1:10" s="14" customFormat="1" ht="12.75" customHeight="1" x14ac:dyDescent="0.2">
      <c r="A122" s="85"/>
      <c r="B122" s="86"/>
      <c r="C122" s="85">
        <v>80</v>
      </c>
      <c r="D122" s="105" t="s">
        <v>331</v>
      </c>
      <c r="E122" s="104"/>
      <c r="F122" s="87">
        <v>4</v>
      </c>
      <c r="G122" s="85" t="s">
        <v>12</v>
      </c>
      <c r="H122" s="88" t="s">
        <v>127</v>
      </c>
      <c r="I122" s="92"/>
      <c r="J122" s="93">
        <f t="shared" si="2"/>
        <v>0</v>
      </c>
    </row>
    <row r="123" spans="1:10" s="14" customFormat="1" ht="12.75" customHeight="1" x14ac:dyDescent="0.2">
      <c r="A123" s="85"/>
      <c r="B123" s="86"/>
      <c r="C123" s="85">
        <v>81</v>
      </c>
      <c r="D123" s="105" t="s">
        <v>332</v>
      </c>
      <c r="E123" s="104"/>
      <c r="F123" s="87">
        <v>6</v>
      </c>
      <c r="G123" s="85" t="s">
        <v>12</v>
      </c>
      <c r="H123" s="88" t="s">
        <v>128</v>
      </c>
      <c r="I123" s="92"/>
      <c r="J123" s="93">
        <f t="shared" si="2"/>
        <v>0</v>
      </c>
    </row>
    <row r="124" spans="1:10" s="14" customFormat="1" ht="12.75" customHeight="1" x14ac:dyDescent="0.2">
      <c r="A124" s="85"/>
      <c r="B124" s="86"/>
      <c r="C124" s="85">
        <v>82</v>
      </c>
      <c r="D124" s="105" t="s">
        <v>333</v>
      </c>
      <c r="E124" s="104"/>
      <c r="F124" s="87">
        <v>12</v>
      </c>
      <c r="G124" s="85" t="s">
        <v>12</v>
      </c>
      <c r="H124" s="88" t="s">
        <v>129</v>
      </c>
      <c r="I124" s="92"/>
      <c r="J124" s="93">
        <f t="shared" si="2"/>
        <v>0</v>
      </c>
    </row>
    <row r="125" spans="1:10" s="14" customFormat="1" ht="12.75" customHeight="1" x14ac:dyDescent="0.2">
      <c r="A125" s="85"/>
      <c r="B125" s="86"/>
      <c r="C125" s="85">
        <v>83</v>
      </c>
      <c r="D125" s="105" t="s">
        <v>334</v>
      </c>
      <c r="E125" s="104"/>
      <c r="F125" s="87">
        <v>12</v>
      </c>
      <c r="G125" s="85" t="s">
        <v>12</v>
      </c>
      <c r="H125" s="88" t="s">
        <v>130</v>
      </c>
      <c r="I125" s="92"/>
      <c r="J125" s="93">
        <f t="shared" si="2"/>
        <v>0</v>
      </c>
    </row>
    <row r="126" spans="1:10" s="14" customFormat="1" ht="12.75" customHeight="1" x14ac:dyDescent="0.2">
      <c r="A126" s="85"/>
      <c r="B126" s="86"/>
      <c r="C126" s="85">
        <v>84</v>
      </c>
      <c r="D126" s="103" t="s">
        <v>251</v>
      </c>
      <c r="E126" s="104"/>
      <c r="F126" s="87">
        <v>12</v>
      </c>
      <c r="G126" s="85" t="s">
        <v>12</v>
      </c>
      <c r="H126" s="88" t="s">
        <v>131</v>
      </c>
      <c r="I126" s="92"/>
      <c r="J126" s="93">
        <f t="shared" si="2"/>
        <v>0</v>
      </c>
    </row>
    <row r="127" spans="1:10" s="14" customFormat="1" ht="12.75" customHeight="1" x14ac:dyDescent="0.2">
      <c r="A127" s="85"/>
      <c r="B127" s="86"/>
      <c r="C127" s="85">
        <v>85</v>
      </c>
      <c r="D127" s="105" t="s">
        <v>335</v>
      </c>
      <c r="E127" s="104"/>
      <c r="F127" s="87">
        <v>4</v>
      </c>
      <c r="G127" s="85" t="s">
        <v>12</v>
      </c>
      <c r="H127" s="88" t="s">
        <v>132</v>
      </c>
      <c r="I127" s="92"/>
      <c r="J127" s="93">
        <f t="shared" si="2"/>
        <v>0</v>
      </c>
    </row>
    <row r="128" spans="1:10" s="14" customFormat="1" ht="12.75" customHeight="1" x14ac:dyDescent="0.2">
      <c r="A128" s="85"/>
      <c r="B128" s="86"/>
      <c r="C128" s="85">
        <v>86</v>
      </c>
      <c r="D128" s="105" t="s">
        <v>336</v>
      </c>
      <c r="E128" s="104"/>
      <c r="F128" s="87">
        <v>2</v>
      </c>
      <c r="G128" s="85" t="s">
        <v>12</v>
      </c>
      <c r="H128" s="88" t="s">
        <v>133</v>
      </c>
      <c r="I128" s="92"/>
      <c r="J128" s="93">
        <f t="shared" si="2"/>
        <v>0</v>
      </c>
    </row>
    <row r="129" spans="1:10" s="14" customFormat="1" ht="12.75" customHeight="1" x14ac:dyDescent="0.2">
      <c r="A129" s="85"/>
      <c r="B129" s="86"/>
      <c r="C129" s="85">
        <v>87</v>
      </c>
      <c r="D129" s="105" t="s">
        <v>337</v>
      </c>
      <c r="E129" s="104"/>
      <c r="F129" s="87">
        <v>2</v>
      </c>
      <c r="G129" s="85" t="s">
        <v>12</v>
      </c>
      <c r="H129" s="88" t="s">
        <v>134</v>
      </c>
      <c r="I129" s="92"/>
      <c r="J129" s="93">
        <f t="shared" si="2"/>
        <v>0</v>
      </c>
    </row>
    <row r="130" spans="1:10" s="14" customFormat="1" ht="12.75" customHeight="1" x14ac:dyDescent="0.2">
      <c r="A130" s="85"/>
      <c r="B130" s="86"/>
      <c r="C130" s="85">
        <v>88</v>
      </c>
      <c r="D130" s="105" t="s">
        <v>338</v>
      </c>
      <c r="E130" s="104"/>
      <c r="F130" s="87">
        <v>14</v>
      </c>
      <c r="G130" s="85" t="s">
        <v>12</v>
      </c>
      <c r="H130" s="88" t="s">
        <v>135</v>
      </c>
      <c r="I130" s="92"/>
      <c r="J130" s="93">
        <f t="shared" si="2"/>
        <v>0</v>
      </c>
    </row>
    <row r="131" spans="1:10" s="14" customFormat="1" ht="12.75" customHeight="1" x14ac:dyDescent="0.2">
      <c r="A131" s="85"/>
      <c r="B131" s="86"/>
      <c r="C131" s="85">
        <v>89</v>
      </c>
      <c r="D131" s="105" t="s">
        <v>422</v>
      </c>
      <c r="E131" s="104"/>
      <c r="F131" s="87">
        <v>4</v>
      </c>
      <c r="G131" s="85" t="s">
        <v>12</v>
      </c>
      <c r="H131" s="88" t="s">
        <v>136</v>
      </c>
      <c r="I131" s="92"/>
      <c r="J131" s="93">
        <f t="shared" si="2"/>
        <v>0</v>
      </c>
    </row>
    <row r="132" spans="1:10" s="14" customFormat="1" ht="12.75" customHeight="1" x14ac:dyDescent="0.2">
      <c r="A132" s="85"/>
      <c r="B132" s="86"/>
      <c r="C132" s="85">
        <v>90</v>
      </c>
      <c r="D132" s="105" t="s">
        <v>339</v>
      </c>
      <c r="E132" s="104"/>
      <c r="F132" s="87">
        <v>4</v>
      </c>
      <c r="G132" s="85" t="s">
        <v>12</v>
      </c>
      <c r="H132" s="88" t="s">
        <v>137</v>
      </c>
      <c r="I132" s="92"/>
      <c r="J132" s="93">
        <f t="shared" si="2"/>
        <v>0</v>
      </c>
    </row>
    <row r="133" spans="1:10" s="14" customFormat="1" ht="12.75" customHeight="1" x14ac:dyDescent="0.2">
      <c r="A133" s="85"/>
      <c r="B133" s="86"/>
      <c r="C133" s="85">
        <v>91</v>
      </c>
      <c r="D133" s="105" t="s">
        <v>340</v>
      </c>
      <c r="E133" s="104"/>
      <c r="F133" s="87">
        <v>6</v>
      </c>
      <c r="G133" s="85" t="s">
        <v>12</v>
      </c>
      <c r="H133" s="88" t="s">
        <v>138</v>
      </c>
      <c r="I133" s="92"/>
      <c r="J133" s="93">
        <f t="shared" si="2"/>
        <v>0</v>
      </c>
    </row>
    <row r="134" spans="1:10" s="14" customFormat="1" ht="12.75" customHeight="1" x14ac:dyDescent="0.2">
      <c r="A134" s="85"/>
      <c r="B134" s="86"/>
      <c r="C134" s="85">
        <v>92</v>
      </c>
      <c r="D134" s="105" t="s">
        <v>341</v>
      </c>
      <c r="E134" s="104"/>
      <c r="F134" s="87">
        <v>4</v>
      </c>
      <c r="G134" s="85" t="s">
        <v>12</v>
      </c>
      <c r="H134" s="88" t="s">
        <v>139</v>
      </c>
      <c r="I134" s="92"/>
      <c r="J134" s="93">
        <f t="shared" si="2"/>
        <v>0</v>
      </c>
    </row>
    <row r="135" spans="1:10" s="14" customFormat="1" ht="12.75" customHeight="1" x14ac:dyDescent="0.2">
      <c r="A135" s="85"/>
      <c r="B135" s="86"/>
      <c r="C135" s="85">
        <v>93</v>
      </c>
      <c r="D135" s="105" t="s">
        <v>288</v>
      </c>
      <c r="E135" s="104"/>
      <c r="F135" s="87">
        <v>12</v>
      </c>
      <c r="G135" s="85" t="s">
        <v>12</v>
      </c>
      <c r="H135" s="88" t="s">
        <v>140</v>
      </c>
      <c r="I135" s="92"/>
      <c r="J135" s="93">
        <f t="shared" si="2"/>
        <v>0</v>
      </c>
    </row>
    <row r="136" spans="1:10" s="14" customFormat="1" ht="12.75" customHeight="1" x14ac:dyDescent="0.2">
      <c r="A136" s="85"/>
      <c r="B136" s="86"/>
      <c r="C136" s="85">
        <v>94</v>
      </c>
      <c r="D136" s="105" t="s">
        <v>342</v>
      </c>
      <c r="E136" s="104"/>
      <c r="F136" s="87">
        <v>6</v>
      </c>
      <c r="G136" s="85" t="s">
        <v>12</v>
      </c>
      <c r="H136" s="88" t="s">
        <v>141</v>
      </c>
      <c r="I136" s="92"/>
      <c r="J136" s="93">
        <f t="shared" si="2"/>
        <v>0</v>
      </c>
    </row>
    <row r="137" spans="1:10" s="14" customFormat="1" ht="12.75" customHeight="1" x14ac:dyDescent="0.2">
      <c r="A137" s="85"/>
      <c r="B137" s="86"/>
      <c r="C137" s="85">
        <v>95</v>
      </c>
      <c r="D137" s="105" t="s">
        <v>343</v>
      </c>
      <c r="E137" s="104"/>
      <c r="F137" s="87">
        <v>8</v>
      </c>
      <c r="G137" s="85" t="s">
        <v>12</v>
      </c>
      <c r="H137" s="88" t="s">
        <v>142</v>
      </c>
      <c r="I137" s="92"/>
      <c r="J137" s="93">
        <f t="shared" si="2"/>
        <v>0</v>
      </c>
    </row>
    <row r="138" spans="1:10" s="14" customFormat="1" ht="12.75" customHeight="1" x14ac:dyDescent="0.2">
      <c r="A138" s="85"/>
      <c r="B138" s="86"/>
      <c r="C138" s="85">
        <v>96</v>
      </c>
      <c r="D138" s="105" t="s">
        <v>344</v>
      </c>
      <c r="E138" s="104"/>
      <c r="F138" s="87">
        <v>6</v>
      </c>
      <c r="G138" s="85" t="s">
        <v>12</v>
      </c>
      <c r="H138" s="88" t="s">
        <v>143</v>
      </c>
      <c r="I138" s="92"/>
      <c r="J138" s="93">
        <f t="shared" si="2"/>
        <v>0</v>
      </c>
    </row>
    <row r="139" spans="1:10" s="14" customFormat="1" ht="12.75" customHeight="1" x14ac:dyDescent="0.2">
      <c r="A139" s="85"/>
      <c r="B139" s="86"/>
      <c r="C139" s="85">
        <v>97</v>
      </c>
      <c r="D139" s="105" t="s">
        <v>345</v>
      </c>
      <c r="E139" s="104"/>
      <c r="F139" s="87">
        <v>6</v>
      </c>
      <c r="G139" s="85" t="s">
        <v>12</v>
      </c>
      <c r="H139" s="88" t="s">
        <v>144</v>
      </c>
      <c r="I139" s="92"/>
      <c r="J139" s="93">
        <f t="shared" si="2"/>
        <v>0</v>
      </c>
    </row>
    <row r="140" spans="1:10" s="14" customFormat="1" ht="12.75" customHeight="1" x14ac:dyDescent="0.2">
      <c r="A140" s="85"/>
      <c r="B140" s="86"/>
      <c r="C140" s="85">
        <v>98</v>
      </c>
      <c r="D140" s="105" t="s">
        <v>297</v>
      </c>
      <c r="E140" s="104"/>
      <c r="F140" s="87">
        <v>8</v>
      </c>
      <c r="G140" s="85" t="s">
        <v>12</v>
      </c>
      <c r="H140" s="88" t="s">
        <v>145</v>
      </c>
      <c r="I140" s="92"/>
      <c r="J140" s="93">
        <f t="shared" si="2"/>
        <v>0</v>
      </c>
    </row>
    <row r="141" spans="1:10" s="14" customFormat="1" ht="12.75" customHeight="1" x14ac:dyDescent="0.2">
      <c r="A141" s="85"/>
      <c r="B141" s="86"/>
      <c r="C141" s="85">
        <v>99</v>
      </c>
      <c r="D141" s="105" t="s">
        <v>298</v>
      </c>
      <c r="E141" s="104"/>
      <c r="F141" s="87">
        <v>8</v>
      </c>
      <c r="G141" s="85" t="s">
        <v>12</v>
      </c>
      <c r="H141" s="88" t="s">
        <v>146</v>
      </c>
      <c r="I141" s="92"/>
      <c r="J141" s="93">
        <f t="shared" si="2"/>
        <v>0</v>
      </c>
    </row>
    <row r="142" spans="1:10" s="14" customFormat="1" ht="12.75" customHeight="1" x14ac:dyDescent="0.2">
      <c r="A142" s="85"/>
      <c r="B142" s="86"/>
      <c r="C142" s="85">
        <v>100</v>
      </c>
      <c r="D142" s="105" t="s">
        <v>346</v>
      </c>
      <c r="E142" s="104"/>
      <c r="F142" s="87">
        <v>8</v>
      </c>
      <c r="G142" s="85" t="s">
        <v>12</v>
      </c>
      <c r="H142" s="88" t="s">
        <v>147</v>
      </c>
      <c r="I142" s="92"/>
      <c r="J142" s="93">
        <f t="shared" si="2"/>
        <v>0</v>
      </c>
    </row>
    <row r="143" spans="1:10" s="14" customFormat="1" ht="12.75" customHeight="1" x14ac:dyDescent="0.2">
      <c r="A143" s="85"/>
      <c r="B143" s="86"/>
      <c r="C143" s="85">
        <v>101</v>
      </c>
      <c r="D143" s="105" t="s">
        <v>347</v>
      </c>
      <c r="E143" s="104"/>
      <c r="F143" s="87">
        <v>16</v>
      </c>
      <c r="G143" s="85" t="s">
        <v>12</v>
      </c>
      <c r="H143" s="88" t="s">
        <v>148</v>
      </c>
      <c r="I143" s="92"/>
      <c r="J143" s="93">
        <f t="shared" si="2"/>
        <v>0</v>
      </c>
    </row>
    <row r="144" spans="1:10" s="14" customFormat="1" ht="12.75" customHeight="1" x14ac:dyDescent="0.2">
      <c r="A144" s="85"/>
      <c r="B144" s="86"/>
      <c r="C144" s="85">
        <v>102</v>
      </c>
      <c r="D144" s="105" t="s">
        <v>348</v>
      </c>
      <c r="E144" s="104"/>
      <c r="F144" s="87">
        <v>8</v>
      </c>
      <c r="G144" s="85" t="s">
        <v>12</v>
      </c>
      <c r="H144" s="88" t="s">
        <v>149</v>
      </c>
      <c r="I144" s="92"/>
      <c r="J144" s="93">
        <f t="shared" si="2"/>
        <v>0</v>
      </c>
    </row>
    <row r="145" spans="1:10" s="14" customFormat="1" ht="12.75" customHeight="1" x14ac:dyDescent="0.2">
      <c r="A145" s="85"/>
      <c r="B145" s="86"/>
      <c r="C145" s="85">
        <v>103</v>
      </c>
      <c r="D145" s="105" t="s">
        <v>349</v>
      </c>
      <c r="E145" s="104"/>
      <c r="F145" s="87">
        <v>12</v>
      </c>
      <c r="G145" s="85" t="s">
        <v>12</v>
      </c>
      <c r="H145" s="88" t="s">
        <v>150</v>
      </c>
      <c r="I145" s="92"/>
      <c r="J145" s="93">
        <f t="shared" si="2"/>
        <v>0</v>
      </c>
    </row>
    <row r="146" spans="1:10" s="14" customFormat="1" ht="12.75" customHeight="1" x14ac:dyDescent="0.2">
      <c r="A146" s="85"/>
      <c r="B146" s="86"/>
      <c r="C146" s="85">
        <v>104</v>
      </c>
      <c r="D146" s="105" t="s">
        <v>350</v>
      </c>
      <c r="E146" s="104"/>
      <c r="F146" s="87">
        <v>6</v>
      </c>
      <c r="G146" s="85" t="s">
        <v>396</v>
      </c>
      <c r="H146" s="88" t="s">
        <v>151</v>
      </c>
      <c r="I146" s="92"/>
      <c r="J146" s="93">
        <f t="shared" si="2"/>
        <v>0</v>
      </c>
    </row>
    <row r="147" spans="1:10" s="14" customFormat="1" ht="12.75" customHeight="1" x14ac:dyDescent="0.2">
      <c r="A147" s="85"/>
      <c r="B147" s="86"/>
      <c r="C147" s="85">
        <v>105</v>
      </c>
      <c r="D147" s="105" t="s">
        <v>351</v>
      </c>
      <c r="E147" s="104"/>
      <c r="F147" s="87">
        <v>6</v>
      </c>
      <c r="G147" s="85" t="s">
        <v>396</v>
      </c>
      <c r="H147" s="88" t="s">
        <v>152</v>
      </c>
      <c r="I147" s="92"/>
      <c r="J147" s="93">
        <f t="shared" si="2"/>
        <v>0</v>
      </c>
    </row>
    <row r="148" spans="1:10" s="14" customFormat="1" ht="12.75" customHeight="1" x14ac:dyDescent="0.2">
      <c r="A148" s="85"/>
      <c r="B148" s="86"/>
      <c r="C148" s="85">
        <v>106</v>
      </c>
      <c r="D148" s="105" t="s">
        <v>352</v>
      </c>
      <c r="E148" s="104"/>
      <c r="F148" s="87">
        <v>6</v>
      </c>
      <c r="G148" s="85" t="s">
        <v>12</v>
      </c>
      <c r="H148" s="88" t="s">
        <v>153</v>
      </c>
      <c r="I148" s="92"/>
      <c r="J148" s="93">
        <f t="shared" si="2"/>
        <v>0</v>
      </c>
    </row>
    <row r="149" spans="1:10" s="14" customFormat="1" ht="12.75" customHeight="1" x14ac:dyDescent="0.2">
      <c r="A149" s="85"/>
      <c r="B149" s="86"/>
      <c r="C149" s="85">
        <v>107</v>
      </c>
      <c r="D149" s="105" t="s">
        <v>353</v>
      </c>
      <c r="E149" s="104"/>
      <c r="F149" s="87">
        <v>12</v>
      </c>
      <c r="G149" s="85" t="s">
        <v>395</v>
      </c>
      <c r="H149" s="88" t="s">
        <v>154</v>
      </c>
      <c r="I149" s="92"/>
      <c r="J149" s="93">
        <f t="shared" si="2"/>
        <v>0</v>
      </c>
    </row>
    <row r="150" spans="1:10" s="14" customFormat="1" ht="12.75" customHeight="1" x14ac:dyDescent="0.2">
      <c r="A150" s="85"/>
      <c r="B150" s="86"/>
      <c r="C150" s="85">
        <v>108</v>
      </c>
      <c r="D150" s="105" t="s">
        <v>354</v>
      </c>
      <c r="E150" s="104"/>
      <c r="F150" s="87">
        <v>12</v>
      </c>
      <c r="G150" s="85" t="s">
        <v>395</v>
      </c>
      <c r="H150" s="88" t="s">
        <v>155</v>
      </c>
      <c r="I150" s="92"/>
      <c r="J150" s="93">
        <f t="shared" si="2"/>
        <v>0</v>
      </c>
    </row>
    <row r="151" spans="1:10" s="14" customFormat="1" ht="12.75" customHeight="1" x14ac:dyDescent="0.2">
      <c r="A151" s="85"/>
      <c r="B151" s="86"/>
      <c r="C151" s="85">
        <v>109</v>
      </c>
      <c r="D151" s="105" t="s">
        <v>355</v>
      </c>
      <c r="E151" s="104"/>
      <c r="F151" s="87">
        <v>12</v>
      </c>
      <c r="G151" s="85" t="s">
        <v>12</v>
      </c>
      <c r="H151" s="88" t="s">
        <v>156</v>
      </c>
      <c r="I151" s="92"/>
      <c r="J151" s="93">
        <f t="shared" si="2"/>
        <v>0</v>
      </c>
    </row>
    <row r="152" spans="1:10" s="14" customFormat="1" ht="12.75" customHeight="1" x14ac:dyDescent="0.2">
      <c r="A152" s="85"/>
      <c r="B152" s="86"/>
      <c r="C152" s="85">
        <v>110</v>
      </c>
      <c r="D152" s="105" t="s">
        <v>356</v>
      </c>
      <c r="E152" s="104"/>
      <c r="F152" s="87">
        <v>12</v>
      </c>
      <c r="G152" s="85" t="s">
        <v>395</v>
      </c>
      <c r="H152" s="88" t="s">
        <v>157</v>
      </c>
      <c r="I152" s="92"/>
      <c r="J152" s="93">
        <f t="shared" si="2"/>
        <v>0</v>
      </c>
    </row>
    <row r="153" spans="1:10" s="14" customFormat="1" ht="12.75" customHeight="1" x14ac:dyDescent="0.2">
      <c r="A153" s="85"/>
      <c r="B153" s="86"/>
      <c r="C153" s="85">
        <v>111</v>
      </c>
      <c r="D153" s="105" t="s">
        <v>357</v>
      </c>
      <c r="E153" s="104"/>
      <c r="F153" s="87">
        <v>4</v>
      </c>
      <c r="G153" s="85" t="s">
        <v>12</v>
      </c>
      <c r="H153" s="88" t="s">
        <v>158</v>
      </c>
      <c r="I153" s="92"/>
      <c r="J153" s="93">
        <f t="shared" si="2"/>
        <v>0</v>
      </c>
    </row>
    <row r="154" spans="1:10" s="14" customFormat="1" ht="12.75" customHeight="1" x14ac:dyDescent="0.2">
      <c r="A154" s="85"/>
      <c r="B154" s="86"/>
      <c r="C154" s="85">
        <v>112</v>
      </c>
      <c r="D154" s="105" t="s">
        <v>358</v>
      </c>
      <c r="E154" s="104"/>
      <c r="F154" s="87">
        <v>12</v>
      </c>
      <c r="G154" s="85" t="s">
        <v>12</v>
      </c>
      <c r="H154" s="88" t="s">
        <v>159</v>
      </c>
      <c r="I154" s="92"/>
      <c r="J154" s="93">
        <f t="shared" si="2"/>
        <v>0</v>
      </c>
    </row>
    <row r="155" spans="1:10" s="14" customFormat="1" ht="12.75" customHeight="1" x14ac:dyDescent="0.2">
      <c r="A155" s="85"/>
      <c r="B155" s="86"/>
      <c r="C155" s="85">
        <v>113</v>
      </c>
      <c r="D155" s="105" t="s">
        <v>359</v>
      </c>
      <c r="E155" s="104"/>
      <c r="F155" s="87">
        <v>36</v>
      </c>
      <c r="G155" s="85" t="s">
        <v>12</v>
      </c>
      <c r="H155" s="88" t="s">
        <v>160</v>
      </c>
      <c r="I155" s="92"/>
      <c r="J155" s="93">
        <f t="shared" si="2"/>
        <v>0</v>
      </c>
    </row>
    <row r="156" spans="1:10" s="14" customFormat="1" ht="12.75" customHeight="1" x14ac:dyDescent="0.2">
      <c r="A156" s="85"/>
      <c r="B156" s="86"/>
      <c r="C156" s="85">
        <v>114</v>
      </c>
      <c r="D156" s="105" t="s">
        <v>360</v>
      </c>
      <c r="E156" s="104"/>
      <c r="F156" s="87">
        <v>10</v>
      </c>
      <c r="G156" s="85" t="s">
        <v>12</v>
      </c>
      <c r="H156" s="88" t="s">
        <v>161</v>
      </c>
      <c r="I156" s="92"/>
      <c r="J156" s="93">
        <f t="shared" si="2"/>
        <v>0</v>
      </c>
    </row>
    <row r="157" spans="1:10" s="14" customFormat="1" ht="12.75" customHeight="1" x14ac:dyDescent="0.2">
      <c r="A157" s="85"/>
      <c r="B157" s="86"/>
      <c r="C157" s="85">
        <v>115</v>
      </c>
      <c r="D157" s="105" t="s">
        <v>361</v>
      </c>
      <c r="E157" s="104"/>
      <c r="F157" s="87">
        <v>8</v>
      </c>
      <c r="G157" s="85" t="s">
        <v>12</v>
      </c>
      <c r="H157" s="88" t="s">
        <v>162</v>
      </c>
      <c r="I157" s="92"/>
      <c r="J157" s="93">
        <f t="shared" si="2"/>
        <v>0</v>
      </c>
    </row>
    <row r="158" spans="1:10" s="14" customFormat="1" ht="12.75" customHeight="1" x14ac:dyDescent="0.2">
      <c r="A158" s="85"/>
      <c r="B158" s="86"/>
      <c r="C158" s="85">
        <v>116</v>
      </c>
      <c r="D158" s="105" t="s">
        <v>362</v>
      </c>
      <c r="E158" s="104"/>
      <c r="F158" s="87">
        <v>4</v>
      </c>
      <c r="G158" s="85" t="s">
        <v>12</v>
      </c>
      <c r="H158" s="88" t="s">
        <v>163</v>
      </c>
      <c r="I158" s="92"/>
      <c r="J158" s="93">
        <f t="shared" si="2"/>
        <v>0</v>
      </c>
    </row>
    <row r="159" spans="1:10" s="14" customFormat="1" ht="12.75" customHeight="1" x14ac:dyDescent="0.2">
      <c r="A159" s="85"/>
      <c r="B159" s="86"/>
      <c r="C159" s="85">
        <v>117</v>
      </c>
      <c r="D159" s="105" t="s">
        <v>363</v>
      </c>
      <c r="E159" s="104"/>
      <c r="F159" s="87">
        <v>8</v>
      </c>
      <c r="G159" s="85" t="s">
        <v>12</v>
      </c>
      <c r="H159" s="88" t="s">
        <v>164</v>
      </c>
      <c r="I159" s="92"/>
      <c r="J159" s="93">
        <f t="shared" si="2"/>
        <v>0</v>
      </c>
    </row>
    <row r="160" spans="1:10" s="14" customFormat="1" ht="12.75" customHeight="1" x14ac:dyDescent="0.2">
      <c r="A160" s="85"/>
      <c r="B160" s="86"/>
      <c r="C160" s="85">
        <v>118</v>
      </c>
      <c r="D160" s="105" t="s">
        <v>408</v>
      </c>
      <c r="E160" s="104"/>
      <c r="F160" s="87">
        <v>8</v>
      </c>
      <c r="G160" s="85" t="s">
        <v>12</v>
      </c>
      <c r="H160" s="88" t="s">
        <v>165</v>
      </c>
      <c r="I160" s="92"/>
      <c r="J160" s="93">
        <f t="shared" si="2"/>
        <v>0</v>
      </c>
    </row>
    <row r="161" spans="1:10" s="14" customFormat="1" ht="12.75" customHeight="1" x14ac:dyDescent="0.2">
      <c r="A161" s="85"/>
      <c r="B161" s="86"/>
      <c r="C161" s="85">
        <v>119</v>
      </c>
      <c r="D161" s="105" t="s">
        <v>292</v>
      </c>
      <c r="E161" s="104"/>
      <c r="F161" s="87">
        <v>10</v>
      </c>
      <c r="G161" s="85" t="s">
        <v>12</v>
      </c>
      <c r="H161" s="88" t="s">
        <v>166</v>
      </c>
      <c r="I161" s="92"/>
      <c r="J161" s="93">
        <f t="shared" si="2"/>
        <v>0</v>
      </c>
    </row>
    <row r="162" spans="1:10" s="14" customFormat="1" ht="12.75" customHeight="1" x14ac:dyDescent="0.2">
      <c r="A162" s="85"/>
      <c r="B162" s="86"/>
      <c r="C162" s="85">
        <v>120</v>
      </c>
      <c r="D162" s="105" t="s">
        <v>364</v>
      </c>
      <c r="E162" s="104"/>
      <c r="F162" s="87">
        <v>6</v>
      </c>
      <c r="G162" s="85" t="s">
        <v>12</v>
      </c>
      <c r="H162" s="88" t="s">
        <v>433</v>
      </c>
      <c r="I162" s="92"/>
      <c r="J162" s="93">
        <f t="shared" si="2"/>
        <v>0</v>
      </c>
    </row>
    <row r="163" spans="1:10" s="14" customFormat="1" ht="12.75" customHeight="1" x14ac:dyDescent="0.2">
      <c r="A163" s="85"/>
      <c r="B163" s="86"/>
      <c r="C163" s="85">
        <v>121</v>
      </c>
      <c r="D163" s="105" t="s">
        <v>365</v>
      </c>
      <c r="E163" s="104"/>
      <c r="F163" s="87">
        <v>32</v>
      </c>
      <c r="G163" s="85" t="s">
        <v>12</v>
      </c>
      <c r="H163" s="88" t="s">
        <v>167</v>
      </c>
      <c r="I163" s="92"/>
      <c r="J163" s="93">
        <f t="shared" si="2"/>
        <v>0</v>
      </c>
    </row>
    <row r="164" spans="1:10" s="14" customFormat="1" ht="12.75" customHeight="1" x14ac:dyDescent="0.2">
      <c r="A164" s="85"/>
      <c r="B164" s="86"/>
      <c r="C164" s="85">
        <v>122</v>
      </c>
      <c r="D164" s="105" t="s">
        <v>366</v>
      </c>
      <c r="E164" s="104"/>
      <c r="F164" s="87">
        <v>2</v>
      </c>
      <c r="G164" s="85" t="s">
        <v>12</v>
      </c>
      <c r="H164" s="88" t="s">
        <v>168</v>
      </c>
      <c r="I164" s="92"/>
      <c r="J164" s="93">
        <f t="shared" si="2"/>
        <v>0</v>
      </c>
    </row>
    <row r="165" spans="1:10" s="14" customFormat="1" ht="12.75" customHeight="1" x14ac:dyDescent="0.2">
      <c r="A165" s="85"/>
      <c r="B165" s="86"/>
      <c r="C165" s="85">
        <v>123</v>
      </c>
      <c r="D165" s="105" t="s">
        <v>367</v>
      </c>
      <c r="E165" s="104"/>
      <c r="F165" s="87">
        <v>4</v>
      </c>
      <c r="G165" s="85" t="s">
        <v>12</v>
      </c>
      <c r="H165" s="88" t="s">
        <v>169</v>
      </c>
      <c r="I165" s="92"/>
      <c r="J165" s="93">
        <f t="shared" si="2"/>
        <v>0</v>
      </c>
    </row>
    <row r="166" spans="1:10" s="14" customFormat="1" ht="12.75" customHeight="1" x14ac:dyDescent="0.2">
      <c r="A166" s="85"/>
      <c r="B166" s="86"/>
      <c r="C166" s="85">
        <v>124</v>
      </c>
      <c r="D166" s="105" t="s">
        <v>368</v>
      </c>
      <c r="E166" s="104"/>
      <c r="F166" s="87">
        <v>10</v>
      </c>
      <c r="G166" s="85" t="s">
        <v>12</v>
      </c>
      <c r="H166" s="88" t="s">
        <v>170</v>
      </c>
      <c r="I166" s="92"/>
      <c r="J166" s="93">
        <f t="shared" si="2"/>
        <v>0</v>
      </c>
    </row>
    <row r="167" spans="1:10" s="14" customFormat="1" ht="12.75" customHeight="1" x14ac:dyDescent="0.2">
      <c r="A167" s="85"/>
      <c r="B167" s="86"/>
      <c r="C167" s="85">
        <v>125</v>
      </c>
      <c r="D167" s="105" t="s">
        <v>369</v>
      </c>
      <c r="E167" s="104"/>
      <c r="F167" s="87">
        <v>6</v>
      </c>
      <c r="G167" s="85" t="s">
        <v>12</v>
      </c>
      <c r="H167" s="88" t="s">
        <v>171</v>
      </c>
      <c r="I167" s="92"/>
      <c r="J167" s="93">
        <f t="shared" ref="J167:J231" si="3">I167*F167</f>
        <v>0</v>
      </c>
    </row>
    <row r="168" spans="1:10" s="14" customFormat="1" ht="12.75" customHeight="1" x14ac:dyDescent="0.2">
      <c r="A168" s="85"/>
      <c r="B168" s="86"/>
      <c r="C168" s="85">
        <v>126</v>
      </c>
      <c r="D168" s="105" t="s">
        <v>370</v>
      </c>
      <c r="E168" s="104"/>
      <c r="F168" s="87">
        <v>6</v>
      </c>
      <c r="G168" s="85" t="s">
        <v>12</v>
      </c>
      <c r="H168" s="88" t="s">
        <v>172</v>
      </c>
      <c r="I168" s="92"/>
      <c r="J168" s="93">
        <f t="shared" si="3"/>
        <v>0</v>
      </c>
    </row>
    <row r="169" spans="1:10" s="14" customFormat="1" ht="12.75" customHeight="1" x14ac:dyDescent="0.2">
      <c r="A169" s="85"/>
      <c r="B169" s="86"/>
      <c r="C169" s="85">
        <v>127</v>
      </c>
      <c r="D169" s="105" t="s">
        <v>371</v>
      </c>
      <c r="E169" s="104"/>
      <c r="F169" s="87">
        <v>24</v>
      </c>
      <c r="G169" s="85" t="s">
        <v>12</v>
      </c>
      <c r="H169" s="88" t="s">
        <v>173</v>
      </c>
      <c r="I169" s="92"/>
      <c r="J169" s="93">
        <f t="shared" si="3"/>
        <v>0</v>
      </c>
    </row>
    <row r="170" spans="1:10" s="14" customFormat="1" ht="12.75" customHeight="1" x14ac:dyDescent="0.2">
      <c r="A170" s="85"/>
      <c r="B170" s="86"/>
      <c r="C170" s="85">
        <v>128</v>
      </c>
      <c r="D170" s="105" t="s">
        <v>372</v>
      </c>
      <c r="E170" s="104"/>
      <c r="F170" s="87">
        <v>24</v>
      </c>
      <c r="G170" s="85" t="s">
        <v>12</v>
      </c>
      <c r="H170" s="88" t="s">
        <v>174</v>
      </c>
      <c r="I170" s="92"/>
      <c r="J170" s="93">
        <f t="shared" si="3"/>
        <v>0</v>
      </c>
    </row>
    <row r="171" spans="1:10" s="14" customFormat="1" ht="12.75" customHeight="1" x14ac:dyDescent="0.2">
      <c r="A171" s="85"/>
      <c r="B171" s="86"/>
      <c r="C171" s="85">
        <v>129</v>
      </c>
      <c r="D171" s="105" t="s">
        <v>373</v>
      </c>
      <c r="E171" s="104"/>
      <c r="F171" s="87">
        <v>24</v>
      </c>
      <c r="G171" s="85" t="s">
        <v>12</v>
      </c>
      <c r="H171" s="88" t="s">
        <v>175</v>
      </c>
      <c r="I171" s="92"/>
      <c r="J171" s="93">
        <f t="shared" si="3"/>
        <v>0</v>
      </c>
    </row>
    <row r="172" spans="1:10" s="14" customFormat="1" ht="12.75" customHeight="1" x14ac:dyDescent="0.2">
      <c r="A172" s="85"/>
      <c r="B172" s="86"/>
      <c r="C172" s="85">
        <v>130</v>
      </c>
      <c r="D172" s="105" t="s">
        <v>299</v>
      </c>
      <c r="E172" s="104"/>
      <c r="F172" s="87">
        <v>12</v>
      </c>
      <c r="G172" s="85" t="s">
        <v>12</v>
      </c>
      <c r="H172" s="88" t="s">
        <v>176</v>
      </c>
      <c r="I172" s="92"/>
      <c r="J172" s="93">
        <f t="shared" si="3"/>
        <v>0</v>
      </c>
    </row>
    <row r="173" spans="1:10" s="14" customFormat="1" ht="12.75" customHeight="1" x14ac:dyDescent="0.2">
      <c r="A173" s="85"/>
      <c r="B173" s="86"/>
      <c r="C173" s="85">
        <v>131</v>
      </c>
      <c r="D173" s="105" t="s">
        <v>374</v>
      </c>
      <c r="E173" s="104"/>
      <c r="F173" s="87">
        <v>4</v>
      </c>
      <c r="G173" s="85" t="s">
        <v>395</v>
      </c>
      <c r="H173" s="88" t="s">
        <v>177</v>
      </c>
      <c r="I173" s="92"/>
      <c r="J173" s="93">
        <f t="shared" si="3"/>
        <v>0</v>
      </c>
    </row>
    <row r="174" spans="1:10" s="14" customFormat="1" ht="12.75" customHeight="1" x14ac:dyDescent="0.2">
      <c r="A174" s="85"/>
      <c r="B174" s="86"/>
      <c r="C174" s="85">
        <v>132</v>
      </c>
      <c r="D174" s="105" t="s">
        <v>375</v>
      </c>
      <c r="E174" s="104"/>
      <c r="F174" s="87">
        <v>14</v>
      </c>
      <c r="G174" s="85" t="s">
        <v>289</v>
      </c>
      <c r="H174" s="88" t="s">
        <v>178</v>
      </c>
      <c r="I174" s="92"/>
      <c r="J174" s="93">
        <f t="shared" si="3"/>
        <v>0</v>
      </c>
    </row>
    <row r="175" spans="1:10" s="14" customFormat="1" ht="12.75" customHeight="1" x14ac:dyDescent="0.2">
      <c r="A175" s="85"/>
      <c r="B175" s="86"/>
      <c r="C175" s="85">
        <v>133</v>
      </c>
      <c r="D175" s="105" t="s">
        <v>353</v>
      </c>
      <c r="E175" s="104"/>
      <c r="F175" s="87">
        <v>2</v>
      </c>
      <c r="G175" s="85" t="s">
        <v>395</v>
      </c>
      <c r="H175" s="88" t="s">
        <v>179</v>
      </c>
      <c r="I175" s="92"/>
      <c r="J175" s="93">
        <f t="shared" si="3"/>
        <v>0</v>
      </c>
    </row>
    <row r="176" spans="1:10" s="14" customFormat="1" ht="12.75" customHeight="1" x14ac:dyDescent="0.2">
      <c r="A176" s="85"/>
      <c r="B176" s="86"/>
      <c r="C176" s="85">
        <v>134</v>
      </c>
      <c r="D176" s="105" t="s">
        <v>354</v>
      </c>
      <c r="E176" s="104"/>
      <c r="F176" s="87">
        <v>2</v>
      </c>
      <c r="G176" s="85" t="s">
        <v>395</v>
      </c>
      <c r="H176" s="88" t="s">
        <v>180</v>
      </c>
      <c r="I176" s="92"/>
      <c r="J176" s="93">
        <f t="shared" si="3"/>
        <v>0</v>
      </c>
    </row>
    <row r="177" spans="1:10" s="14" customFormat="1" ht="12.75" customHeight="1" x14ac:dyDescent="0.2">
      <c r="A177" s="85"/>
      <c r="B177" s="86"/>
      <c r="C177" s="85">
        <v>135</v>
      </c>
      <c r="D177" s="105" t="s">
        <v>376</v>
      </c>
      <c r="E177" s="104"/>
      <c r="F177" s="87">
        <v>4</v>
      </c>
      <c r="G177" s="85" t="s">
        <v>395</v>
      </c>
      <c r="H177" s="88" t="s">
        <v>181</v>
      </c>
      <c r="I177" s="92"/>
      <c r="J177" s="93">
        <f t="shared" si="3"/>
        <v>0</v>
      </c>
    </row>
    <row r="178" spans="1:10" s="14" customFormat="1" ht="12.75" customHeight="1" x14ac:dyDescent="0.2">
      <c r="A178" s="85"/>
      <c r="B178" s="86"/>
      <c r="C178" s="85">
        <v>136</v>
      </c>
      <c r="D178" s="105" t="s">
        <v>377</v>
      </c>
      <c r="E178" s="104"/>
      <c r="F178" s="87">
        <v>4</v>
      </c>
      <c r="G178" s="85" t="s">
        <v>12</v>
      </c>
      <c r="H178" s="88" t="s">
        <v>182</v>
      </c>
      <c r="I178" s="92"/>
      <c r="J178" s="93">
        <f t="shared" si="3"/>
        <v>0</v>
      </c>
    </row>
    <row r="179" spans="1:10" s="14" customFormat="1" ht="12.75" customHeight="1" x14ac:dyDescent="0.2">
      <c r="A179" s="85"/>
      <c r="B179" s="86"/>
      <c r="C179" s="85">
        <v>137</v>
      </c>
      <c r="D179" s="105" t="s">
        <v>378</v>
      </c>
      <c r="E179" s="104"/>
      <c r="F179" s="87">
        <v>32</v>
      </c>
      <c r="G179" s="85" t="s">
        <v>12</v>
      </c>
      <c r="H179" s="88" t="s">
        <v>183</v>
      </c>
      <c r="I179" s="92"/>
      <c r="J179" s="93">
        <f t="shared" si="3"/>
        <v>0</v>
      </c>
    </row>
    <row r="180" spans="1:10" s="14" customFormat="1" ht="12.75" customHeight="1" x14ac:dyDescent="0.2">
      <c r="A180" s="85"/>
      <c r="B180" s="86"/>
      <c r="C180" s="85">
        <v>138</v>
      </c>
      <c r="D180" s="103" t="s">
        <v>423</v>
      </c>
      <c r="E180" s="104"/>
      <c r="F180" s="87">
        <v>4</v>
      </c>
      <c r="G180" s="85" t="s">
        <v>12</v>
      </c>
      <c r="H180" s="88" t="s">
        <v>184</v>
      </c>
      <c r="I180" s="92"/>
      <c r="J180" s="93">
        <f t="shared" si="3"/>
        <v>0</v>
      </c>
    </row>
    <row r="181" spans="1:10" s="14" customFormat="1" ht="12.75" customHeight="1" x14ac:dyDescent="0.2">
      <c r="A181" s="85"/>
      <c r="B181" s="86"/>
      <c r="C181" s="85">
        <v>139</v>
      </c>
      <c r="D181" s="103" t="s">
        <v>292</v>
      </c>
      <c r="E181" s="104"/>
      <c r="F181" s="87">
        <v>6</v>
      </c>
      <c r="G181" s="85" t="s">
        <v>12</v>
      </c>
      <c r="H181" s="88" t="s">
        <v>185</v>
      </c>
      <c r="I181" s="92"/>
      <c r="J181" s="93">
        <f t="shared" si="3"/>
        <v>0</v>
      </c>
    </row>
    <row r="182" spans="1:10" s="14" customFormat="1" ht="12.75" customHeight="1" x14ac:dyDescent="0.2">
      <c r="A182" s="85"/>
      <c r="B182" s="86"/>
      <c r="C182" s="85">
        <v>140</v>
      </c>
      <c r="D182" s="103" t="s">
        <v>409</v>
      </c>
      <c r="E182" s="104"/>
      <c r="F182" s="87">
        <v>18</v>
      </c>
      <c r="G182" s="85" t="s">
        <v>12</v>
      </c>
      <c r="H182" s="88" t="s">
        <v>186</v>
      </c>
      <c r="I182" s="92"/>
      <c r="J182" s="93">
        <f t="shared" si="3"/>
        <v>0</v>
      </c>
    </row>
    <row r="183" spans="1:10" s="14" customFormat="1" ht="12.75" customHeight="1" x14ac:dyDescent="0.2">
      <c r="A183" s="85"/>
      <c r="B183" s="86"/>
      <c r="C183" s="85">
        <v>141</v>
      </c>
      <c r="D183" s="103" t="s">
        <v>379</v>
      </c>
      <c r="E183" s="104"/>
      <c r="F183" s="87">
        <v>18</v>
      </c>
      <c r="G183" s="85" t="s">
        <v>12</v>
      </c>
      <c r="H183" s="88" t="s">
        <v>187</v>
      </c>
      <c r="I183" s="92"/>
      <c r="J183" s="93">
        <f t="shared" si="3"/>
        <v>0</v>
      </c>
    </row>
    <row r="184" spans="1:10" s="14" customFormat="1" ht="12.75" customHeight="1" x14ac:dyDescent="0.2">
      <c r="A184" s="85"/>
      <c r="B184" s="86"/>
      <c r="C184" s="85">
        <v>142</v>
      </c>
      <c r="D184" s="103" t="s">
        <v>380</v>
      </c>
      <c r="E184" s="104"/>
      <c r="F184" s="87">
        <v>3</v>
      </c>
      <c r="G184" s="85" t="s">
        <v>12</v>
      </c>
      <c r="H184" s="88" t="s">
        <v>188</v>
      </c>
      <c r="I184" s="92"/>
      <c r="J184" s="93">
        <f t="shared" si="3"/>
        <v>0</v>
      </c>
    </row>
    <row r="185" spans="1:10" s="14" customFormat="1" ht="12.75" customHeight="1" x14ac:dyDescent="0.2">
      <c r="A185" s="85"/>
      <c r="B185" s="86"/>
      <c r="C185" s="85">
        <v>143</v>
      </c>
      <c r="D185" s="103" t="s">
        <v>381</v>
      </c>
      <c r="E185" s="104"/>
      <c r="F185" s="87">
        <v>4</v>
      </c>
      <c r="G185" s="85" t="s">
        <v>12</v>
      </c>
      <c r="H185" s="88" t="s">
        <v>189</v>
      </c>
      <c r="I185" s="92"/>
      <c r="J185" s="93">
        <f t="shared" si="3"/>
        <v>0</v>
      </c>
    </row>
    <row r="186" spans="1:10" s="14" customFormat="1" ht="12.75" customHeight="1" x14ac:dyDescent="0.2">
      <c r="A186" s="85"/>
      <c r="B186" s="86"/>
      <c r="C186" s="85">
        <v>144</v>
      </c>
      <c r="D186" s="103" t="s">
        <v>410</v>
      </c>
      <c r="E186" s="104"/>
      <c r="F186" s="87">
        <v>4</v>
      </c>
      <c r="G186" s="85" t="s">
        <v>12</v>
      </c>
      <c r="H186" s="88" t="s">
        <v>190</v>
      </c>
      <c r="I186" s="92"/>
      <c r="J186" s="93">
        <f t="shared" si="3"/>
        <v>0</v>
      </c>
    </row>
    <row r="187" spans="1:10" s="14" customFormat="1" ht="12.75" customHeight="1" x14ac:dyDescent="0.2">
      <c r="A187" s="85"/>
      <c r="B187" s="86"/>
      <c r="C187" s="85">
        <v>145</v>
      </c>
      <c r="D187" s="103" t="s">
        <v>411</v>
      </c>
      <c r="E187" s="104"/>
      <c r="F187" s="87">
        <v>8</v>
      </c>
      <c r="G187" s="85" t="s">
        <v>12</v>
      </c>
      <c r="H187" s="88" t="s">
        <v>191</v>
      </c>
      <c r="I187" s="92"/>
      <c r="J187" s="93">
        <f t="shared" si="3"/>
        <v>0</v>
      </c>
    </row>
    <row r="188" spans="1:10" s="14" customFormat="1" ht="12.75" customHeight="1" x14ac:dyDescent="0.2">
      <c r="A188" s="85"/>
      <c r="B188" s="86"/>
      <c r="C188" s="85">
        <v>146</v>
      </c>
      <c r="D188" s="103" t="s">
        <v>252</v>
      </c>
      <c r="E188" s="104"/>
      <c r="F188" s="87">
        <v>8</v>
      </c>
      <c r="G188" s="85" t="s">
        <v>12</v>
      </c>
      <c r="H188" s="88" t="s">
        <v>192</v>
      </c>
      <c r="I188" s="92"/>
      <c r="J188" s="93">
        <f t="shared" si="3"/>
        <v>0</v>
      </c>
    </row>
    <row r="189" spans="1:10" s="14" customFormat="1" ht="12.75" customHeight="1" x14ac:dyDescent="0.2">
      <c r="A189" s="85"/>
      <c r="B189" s="86"/>
      <c r="C189" s="85">
        <v>147</v>
      </c>
      <c r="D189" s="103" t="s">
        <v>406</v>
      </c>
      <c r="E189" s="104"/>
      <c r="F189" s="87">
        <v>8</v>
      </c>
      <c r="G189" s="85" t="s">
        <v>12</v>
      </c>
      <c r="H189" s="88" t="s">
        <v>193</v>
      </c>
      <c r="I189" s="92"/>
      <c r="J189" s="93">
        <f t="shared" si="3"/>
        <v>0</v>
      </c>
    </row>
    <row r="190" spans="1:10" s="14" customFormat="1" ht="12.75" customHeight="1" x14ac:dyDescent="0.2">
      <c r="A190" s="85"/>
      <c r="B190" s="86"/>
      <c r="C190" s="85">
        <v>148</v>
      </c>
      <c r="D190" s="103" t="s">
        <v>253</v>
      </c>
      <c r="E190" s="104"/>
      <c r="F190" s="87">
        <v>72</v>
      </c>
      <c r="G190" s="85" t="s">
        <v>12</v>
      </c>
      <c r="H190" s="88" t="s">
        <v>194</v>
      </c>
      <c r="I190" s="92"/>
      <c r="J190" s="93">
        <f t="shared" si="3"/>
        <v>0</v>
      </c>
    </row>
    <row r="191" spans="1:10" s="14" customFormat="1" ht="12.75" customHeight="1" x14ac:dyDescent="0.2">
      <c r="A191" s="85"/>
      <c r="B191" s="86"/>
      <c r="C191" s="85">
        <v>149</v>
      </c>
      <c r="D191" s="103" t="s">
        <v>254</v>
      </c>
      <c r="E191" s="104"/>
      <c r="F191" s="87">
        <v>12</v>
      </c>
      <c r="G191" s="85" t="s">
        <v>12</v>
      </c>
      <c r="H191" s="88" t="s">
        <v>195</v>
      </c>
      <c r="I191" s="92"/>
      <c r="J191" s="93">
        <f t="shared" si="3"/>
        <v>0</v>
      </c>
    </row>
    <row r="192" spans="1:10" s="14" customFormat="1" ht="12.75" customHeight="1" x14ac:dyDescent="0.2">
      <c r="A192" s="85"/>
      <c r="B192" s="86"/>
      <c r="C192" s="85">
        <v>150</v>
      </c>
      <c r="D192" s="105" t="s">
        <v>335</v>
      </c>
      <c r="E192" s="104"/>
      <c r="F192" s="87">
        <v>4</v>
      </c>
      <c r="G192" s="85" t="s">
        <v>12</v>
      </c>
      <c r="H192" s="88" t="s">
        <v>196</v>
      </c>
      <c r="I192" s="92"/>
      <c r="J192" s="93">
        <f t="shared" si="3"/>
        <v>0</v>
      </c>
    </row>
    <row r="193" spans="1:10" s="14" customFormat="1" ht="12.75" customHeight="1" x14ac:dyDescent="0.2">
      <c r="A193" s="85"/>
      <c r="B193" s="86"/>
      <c r="C193" s="85">
        <v>151</v>
      </c>
      <c r="D193" s="105" t="s">
        <v>382</v>
      </c>
      <c r="E193" s="104"/>
      <c r="F193" s="87">
        <v>2</v>
      </c>
      <c r="G193" s="85" t="s">
        <v>12</v>
      </c>
      <c r="H193" s="88" t="s">
        <v>197</v>
      </c>
      <c r="I193" s="92"/>
      <c r="J193" s="93">
        <f t="shared" si="3"/>
        <v>0</v>
      </c>
    </row>
    <row r="194" spans="1:10" s="14" customFormat="1" ht="12.75" customHeight="1" x14ac:dyDescent="0.2">
      <c r="A194" s="85"/>
      <c r="B194" s="86"/>
      <c r="C194" s="85">
        <v>152</v>
      </c>
      <c r="D194" s="103" t="s">
        <v>411</v>
      </c>
      <c r="E194" s="104"/>
      <c r="F194" s="87">
        <v>8</v>
      </c>
      <c r="G194" s="85" t="s">
        <v>12</v>
      </c>
      <c r="H194" s="88" t="s">
        <v>198</v>
      </c>
      <c r="I194" s="92"/>
      <c r="J194" s="93">
        <f t="shared" si="3"/>
        <v>0</v>
      </c>
    </row>
    <row r="195" spans="1:10" s="14" customFormat="1" ht="12.75" customHeight="1" x14ac:dyDescent="0.2">
      <c r="A195" s="85"/>
      <c r="B195" s="86"/>
      <c r="C195" s="85">
        <v>153</v>
      </c>
      <c r="D195" s="103" t="s">
        <v>252</v>
      </c>
      <c r="E195" s="104"/>
      <c r="F195" s="87">
        <v>4</v>
      </c>
      <c r="G195" s="85" t="s">
        <v>12</v>
      </c>
      <c r="H195" s="88" t="s">
        <v>199</v>
      </c>
      <c r="I195" s="92"/>
      <c r="J195" s="93">
        <f t="shared" si="3"/>
        <v>0</v>
      </c>
    </row>
    <row r="196" spans="1:10" s="14" customFormat="1" ht="12.75" customHeight="1" x14ac:dyDescent="0.2">
      <c r="A196" s="85"/>
      <c r="B196" s="86"/>
      <c r="C196" s="85">
        <v>154</v>
      </c>
      <c r="D196" s="103" t="s">
        <v>406</v>
      </c>
      <c r="E196" s="104"/>
      <c r="F196" s="87">
        <v>4</v>
      </c>
      <c r="G196" s="85" t="s">
        <v>12</v>
      </c>
      <c r="H196" s="88" t="s">
        <v>200</v>
      </c>
      <c r="I196" s="92"/>
      <c r="J196" s="93">
        <f t="shared" si="3"/>
        <v>0</v>
      </c>
    </row>
    <row r="197" spans="1:10" s="14" customFormat="1" ht="12.75" customHeight="1" x14ac:dyDescent="0.2">
      <c r="A197" s="85"/>
      <c r="B197" s="86"/>
      <c r="C197" s="85">
        <v>155</v>
      </c>
      <c r="D197" s="103" t="s">
        <v>407</v>
      </c>
      <c r="E197" s="104"/>
      <c r="F197" s="87">
        <v>4</v>
      </c>
      <c r="G197" s="85" t="s">
        <v>12</v>
      </c>
      <c r="H197" s="88" t="s">
        <v>201</v>
      </c>
      <c r="I197" s="92"/>
      <c r="J197" s="93">
        <f t="shared" si="3"/>
        <v>0</v>
      </c>
    </row>
    <row r="198" spans="1:10" s="14" customFormat="1" ht="12.75" customHeight="1" x14ac:dyDescent="0.2">
      <c r="A198" s="85"/>
      <c r="B198" s="86"/>
      <c r="C198" s="85">
        <v>156</v>
      </c>
      <c r="D198" s="103" t="s">
        <v>255</v>
      </c>
      <c r="E198" s="104"/>
      <c r="F198" s="87">
        <v>4</v>
      </c>
      <c r="G198" s="85" t="s">
        <v>12</v>
      </c>
      <c r="H198" s="88" t="s">
        <v>202</v>
      </c>
      <c r="I198" s="92"/>
      <c r="J198" s="93">
        <f t="shared" si="3"/>
        <v>0</v>
      </c>
    </row>
    <row r="199" spans="1:10" s="14" customFormat="1" ht="12.75" customHeight="1" x14ac:dyDescent="0.2">
      <c r="A199" s="85"/>
      <c r="B199" s="86"/>
      <c r="C199" s="85">
        <v>157</v>
      </c>
      <c r="D199" s="105" t="s">
        <v>408</v>
      </c>
      <c r="E199" s="104"/>
      <c r="F199" s="87">
        <v>8</v>
      </c>
      <c r="G199" s="85" t="s">
        <v>12</v>
      </c>
      <c r="H199" s="88" t="s">
        <v>203</v>
      </c>
      <c r="I199" s="92"/>
      <c r="J199" s="93">
        <f t="shared" si="3"/>
        <v>0</v>
      </c>
    </row>
    <row r="200" spans="1:10" s="14" customFormat="1" ht="12.75" customHeight="1" x14ac:dyDescent="0.2">
      <c r="A200" s="85"/>
      <c r="B200" s="86"/>
      <c r="C200" s="85">
        <v>158</v>
      </c>
      <c r="D200" s="105" t="s">
        <v>292</v>
      </c>
      <c r="E200" s="104"/>
      <c r="F200" s="87">
        <v>8</v>
      </c>
      <c r="G200" s="85" t="s">
        <v>12</v>
      </c>
      <c r="H200" s="88" t="s">
        <v>204</v>
      </c>
      <c r="I200" s="92"/>
      <c r="J200" s="93">
        <f t="shared" si="3"/>
        <v>0</v>
      </c>
    </row>
    <row r="201" spans="1:10" s="14" customFormat="1" ht="12.75" customHeight="1" x14ac:dyDescent="0.2">
      <c r="A201" s="85"/>
      <c r="B201" s="86"/>
      <c r="C201" s="85">
        <v>159</v>
      </c>
      <c r="D201" s="103" t="s">
        <v>409</v>
      </c>
      <c r="E201" s="104"/>
      <c r="F201" s="87">
        <v>16</v>
      </c>
      <c r="G201" s="85" t="s">
        <v>12</v>
      </c>
      <c r="H201" s="88" t="s">
        <v>205</v>
      </c>
      <c r="I201" s="92"/>
      <c r="J201" s="93">
        <f t="shared" si="3"/>
        <v>0</v>
      </c>
    </row>
    <row r="202" spans="1:10" s="14" customFormat="1" ht="12.75" customHeight="1" x14ac:dyDescent="0.2">
      <c r="A202" s="85"/>
      <c r="B202" s="86"/>
      <c r="C202" s="85">
        <v>160</v>
      </c>
      <c r="D202" s="103" t="s">
        <v>379</v>
      </c>
      <c r="E202" s="104"/>
      <c r="F202" s="87">
        <v>16</v>
      </c>
      <c r="G202" s="85" t="s">
        <v>12</v>
      </c>
      <c r="H202" s="88" t="s">
        <v>206</v>
      </c>
      <c r="I202" s="92"/>
      <c r="J202" s="93">
        <f t="shared" si="3"/>
        <v>0</v>
      </c>
    </row>
    <row r="203" spans="1:10" s="14" customFormat="1" ht="12.75" customHeight="1" x14ac:dyDescent="0.2">
      <c r="A203" s="85"/>
      <c r="B203" s="86"/>
      <c r="C203" s="85">
        <v>161</v>
      </c>
      <c r="D203" s="103" t="s">
        <v>380</v>
      </c>
      <c r="E203" s="104"/>
      <c r="F203" s="87">
        <v>4</v>
      </c>
      <c r="G203" s="85" t="s">
        <v>12</v>
      </c>
      <c r="H203" s="88" t="s">
        <v>207</v>
      </c>
      <c r="I203" s="92"/>
      <c r="J203" s="93">
        <f t="shared" si="3"/>
        <v>0</v>
      </c>
    </row>
    <row r="204" spans="1:10" s="14" customFormat="1" ht="12.75" customHeight="1" x14ac:dyDescent="0.2">
      <c r="A204" s="85"/>
      <c r="B204" s="86"/>
      <c r="C204" s="85">
        <v>162</v>
      </c>
      <c r="D204" s="103" t="s">
        <v>381</v>
      </c>
      <c r="E204" s="104"/>
      <c r="F204" s="87">
        <v>4</v>
      </c>
      <c r="G204" s="85" t="s">
        <v>12</v>
      </c>
      <c r="H204" s="88" t="s">
        <v>208</v>
      </c>
      <c r="I204" s="92"/>
      <c r="J204" s="93">
        <f t="shared" si="3"/>
        <v>0</v>
      </c>
    </row>
    <row r="205" spans="1:10" s="14" customFormat="1" ht="12.75" customHeight="1" x14ac:dyDescent="0.2">
      <c r="A205" s="85"/>
      <c r="B205" s="86"/>
      <c r="C205" s="85">
        <v>163</v>
      </c>
      <c r="D205" s="103" t="s">
        <v>410</v>
      </c>
      <c r="E205" s="104"/>
      <c r="F205" s="87">
        <v>4</v>
      </c>
      <c r="G205" s="85" t="s">
        <v>12</v>
      </c>
      <c r="H205" s="88" t="s">
        <v>209</v>
      </c>
      <c r="I205" s="92"/>
      <c r="J205" s="93">
        <f t="shared" si="3"/>
        <v>0</v>
      </c>
    </row>
    <row r="206" spans="1:10" s="14" customFormat="1" ht="12.75" customHeight="1" x14ac:dyDescent="0.2">
      <c r="A206" s="85"/>
      <c r="B206" s="86"/>
      <c r="C206" s="85">
        <v>164</v>
      </c>
      <c r="D206" s="103" t="s">
        <v>412</v>
      </c>
      <c r="E206" s="104"/>
      <c r="F206" s="87">
        <v>4</v>
      </c>
      <c r="G206" s="85" t="s">
        <v>395</v>
      </c>
      <c r="H206" s="88" t="s">
        <v>210</v>
      </c>
      <c r="I206" s="92"/>
      <c r="J206" s="93">
        <f t="shared" si="3"/>
        <v>0</v>
      </c>
    </row>
    <row r="207" spans="1:10" s="14" customFormat="1" ht="12.75" customHeight="1" x14ac:dyDescent="0.2">
      <c r="A207" s="85"/>
      <c r="B207" s="86"/>
      <c r="C207" s="85">
        <v>165</v>
      </c>
      <c r="D207" s="105" t="s">
        <v>415</v>
      </c>
      <c r="E207" s="104"/>
      <c r="F207" s="87">
        <v>360</v>
      </c>
      <c r="G207" s="85" t="s">
        <v>249</v>
      </c>
      <c r="H207" s="88" t="s">
        <v>211</v>
      </c>
      <c r="I207" s="92"/>
      <c r="J207" s="93">
        <f t="shared" si="3"/>
        <v>0</v>
      </c>
    </row>
    <row r="208" spans="1:10" s="14" customFormat="1" ht="12.75" customHeight="1" x14ac:dyDescent="0.2">
      <c r="A208" s="85"/>
      <c r="B208" s="86"/>
      <c r="C208" s="85">
        <v>166</v>
      </c>
      <c r="D208" s="105" t="s">
        <v>416</v>
      </c>
      <c r="E208" s="104"/>
      <c r="F208" s="87">
        <v>360</v>
      </c>
      <c r="G208" s="85" t="s">
        <v>249</v>
      </c>
      <c r="H208" s="88" t="s">
        <v>212</v>
      </c>
      <c r="I208" s="92"/>
      <c r="J208" s="93">
        <f t="shared" si="3"/>
        <v>0</v>
      </c>
    </row>
    <row r="209" spans="1:10" s="14" customFormat="1" ht="12.75" customHeight="1" x14ac:dyDescent="0.2">
      <c r="A209" s="85"/>
      <c r="B209" s="86"/>
      <c r="C209" s="85">
        <v>167</v>
      </c>
      <c r="D209" s="105" t="s">
        <v>417</v>
      </c>
      <c r="E209" s="104"/>
      <c r="F209" s="87">
        <v>360</v>
      </c>
      <c r="G209" s="85" t="s">
        <v>249</v>
      </c>
      <c r="H209" s="88" t="s">
        <v>213</v>
      </c>
      <c r="I209" s="92"/>
      <c r="J209" s="93">
        <f t="shared" si="3"/>
        <v>0</v>
      </c>
    </row>
    <row r="210" spans="1:10" s="14" customFormat="1" ht="12.75" customHeight="1" x14ac:dyDescent="0.2">
      <c r="A210" s="85"/>
      <c r="B210" s="86"/>
      <c r="C210" s="85">
        <v>168</v>
      </c>
      <c r="D210" s="105" t="s">
        <v>383</v>
      </c>
      <c r="E210" s="104"/>
      <c r="F210" s="87">
        <v>360</v>
      </c>
      <c r="G210" s="85" t="s">
        <v>249</v>
      </c>
      <c r="H210" s="88" t="s">
        <v>214</v>
      </c>
      <c r="I210" s="92"/>
      <c r="J210" s="93">
        <f t="shared" si="3"/>
        <v>0</v>
      </c>
    </row>
    <row r="211" spans="1:10" s="14" customFormat="1" ht="12.75" customHeight="1" x14ac:dyDescent="0.2">
      <c r="A211" s="85"/>
      <c r="B211" s="86"/>
      <c r="C211" s="85">
        <v>169</v>
      </c>
      <c r="D211" s="103" t="s">
        <v>384</v>
      </c>
      <c r="E211" s="104"/>
      <c r="F211" s="87">
        <v>360</v>
      </c>
      <c r="G211" s="85" t="s">
        <v>249</v>
      </c>
      <c r="H211" s="88" t="s">
        <v>215</v>
      </c>
      <c r="I211" s="92"/>
      <c r="J211" s="93">
        <f t="shared" si="3"/>
        <v>0</v>
      </c>
    </row>
    <row r="212" spans="1:10" s="14" customFormat="1" ht="12.75" customHeight="1" x14ac:dyDescent="0.2">
      <c r="A212" s="85"/>
      <c r="B212" s="86"/>
      <c r="C212" s="85">
        <v>170</v>
      </c>
      <c r="D212" s="103" t="s">
        <v>305</v>
      </c>
      <c r="E212" s="104"/>
      <c r="F212" s="87">
        <v>18</v>
      </c>
      <c r="G212" s="85" t="s">
        <v>12</v>
      </c>
      <c r="H212" s="88" t="s">
        <v>216</v>
      </c>
      <c r="I212" s="92"/>
      <c r="J212" s="93">
        <f t="shared" si="3"/>
        <v>0</v>
      </c>
    </row>
    <row r="213" spans="1:10" s="14" customFormat="1" ht="12.75" customHeight="1" x14ac:dyDescent="0.2">
      <c r="A213" s="85"/>
      <c r="B213" s="86"/>
      <c r="C213" s="85">
        <v>171</v>
      </c>
      <c r="D213" s="103" t="s">
        <v>385</v>
      </c>
      <c r="E213" s="104"/>
      <c r="F213" s="87">
        <v>8</v>
      </c>
      <c r="G213" s="85" t="s">
        <v>12</v>
      </c>
      <c r="H213" s="88" t="s">
        <v>217</v>
      </c>
      <c r="I213" s="92"/>
      <c r="J213" s="93">
        <f t="shared" si="3"/>
        <v>0</v>
      </c>
    </row>
    <row r="214" spans="1:10" s="14" customFormat="1" ht="12.75" customHeight="1" x14ac:dyDescent="0.2">
      <c r="A214" s="85"/>
      <c r="B214" s="86"/>
      <c r="C214" s="85">
        <v>172</v>
      </c>
      <c r="D214" s="103" t="s">
        <v>418</v>
      </c>
      <c r="E214" s="104"/>
      <c r="F214" s="87">
        <v>2</v>
      </c>
      <c r="G214" s="85" t="s">
        <v>12</v>
      </c>
      <c r="H214" s="88" t="s">
        <v>218</v>
      </c>
      <c r="I214" s="92"/>
      <c r="J214" s="93">
        <f t="shared" si="3"/>
        <v>0</v>
      </c>
    </row>
    <row r="215" spans="1:10" s="14" customFormat="1" ht="12.75" customHeight="1" x14ac:dyDescent="0.2">
      <c r="A215" s="85"/>
      <c r="B215" s="86"/>
      <c r="C215" s="85">
        <v>173</v>
      </c>
      <c r="D215" s="103" t="s">
        <v>419</v>
      </c>
      <c r="E215" s="104"/>
      <c r="F215" s="87">
        <v>2</v>
      </c>
      <c r="G215" s="85" t="s">
        <v>12</v>
      </c>
      <c r="H215" s="88" t="s">
        <v>219</v>
      </c>
      <c r="I215" s="92"/>
      <c r="J215" s="93">
        <f t="shared" si="3"/>
        <v>0</v>
      </c>
    </row>
    <row r="216" spans="1:10" s="14" customFormat="1" ht="12.75" customHeight="1" x14ac:dyDescent="0.2">
      <c r="A216" s="85"/>
      <c r="B216" s="86"/>
      <c r="C216" s="85">
        <v>174</v>
      </c>
      <c r="D216" s="103" t="s">
        <v>420</v>
      </c>
      <c r="E216" s="104"/>
      <c r="F216" s="87">
        <v>4</v>
      </c>
      <c r="G216" s="85" t="s">
        <v>12</v>
      </c>
      <c r="H216" s="88" t="s">
        <v>220</v>
      </c>
      <c r="I216" s="92"/>
      <c r="J216" s="93">
        <f t="shared" si="3"/>
        <v>0</v>
      </c>
    </row>
    <row r="217" spans="1:10" s="14" customFormat="1" ht="12.75" customHeight="1" x14ac:dyDescent="0.2">
      <c r="A217" s="85"/>
      <c r="B217" s="86"/>
      <c r="C217" s="85">
        <v>175</v>
      </c>
      <c r="D217" s="103" t="s">
        <v>421</v>
      </c>
      <c r="E217" s="104"/>
      <c r="F217" s="89">
        <v>4</v>
      </c>
      <c r="G217" s="85" t="s">
        <v>12</v>
      </c>
      <c r="H217" s="88" t="s">
        <v>221</v>
      </c>
      <c r="I217" s="92"/>
      <c r="J217" s="93">
        <f t="shared" si="3"/>
        <v>0</v>
      </c>
    </row>
    <row r="218" spans="1:10" s="14" customFormat="1" ht="12.75" customHeight="1" x14ac:dyDescent="0.2">
      <c r="A218" s="85"/>
      <c r="B218" s="86"/>
      <c r="C218" s="85">
        <v>176</v>
      </c>
      <c r="D218" s="103" t="s">
        <v>256</v>
      </c>
      <c r="E218" s="104"/>
      <c r="F218" s="87">
        <v>6</v>
      </c>
      <c r="G218" s="85" t="s">
        <v>12</v>
      </c>
      <c r="H218" s="88" t="s">
        <v>222</v>
      </c>
      <c r="I218" s="92"/>
      <c r="J218" s="93">
        <f t="shared" si="3"/>
        <v>0</v>
      </c>
    </row>
    <row r="219" spans="1:10" s="14" customFormat="1" ht="12.75" customHeight="1" x14ac:dyDescent="0.2">
      <c r="A219" s="85"/>
      <c r="B219" s="86"/>
      <c r="C219" s="85">
        <v>177</v>
      </c>
      <c r="D219" s="105" t="s">
        <v>386</v>
      </c>
      <c r="E219" s="104"/>
      <c r="F219" s="87">
        <v>180</v>
      </c>
      <c r="G219" s="85" t="s">
        <v>12</v>
      </c>
      <c r="H219" s="88" t="s">
        <v>223</v>
      </c>
      <c r="I219" s="92"/>
      <c r="J219" s="93">
        <f t="shared" si="3"/>
        <v>0</v>
      </c>
    </row>
    <row r="220" spans="1:10" s="14" customFormat="1" ht="12.75" customHeight="1" x14ac:dyDescent="0.2">
      <c r="A220" s="85"/>
      <c r="B220" s="86"/>
      <c r="C220" s="85">
        <v>178</v>
      </c>
      <c r="D220" s="105" t="s">
        <v>373</v>
      </c>
      <c r="E220" s="104"/>
      <c r="F220" s="87">
        <v>36</v>
      </c>
      <c r="G220" s="85" t="s">
        <v>12</v>
      </c>
      <c r="H220" s="88" t="s">
        <v>224</v>
      </c>
      <c r="I220" s="92"/>
      <c r="J220" s="93">
        <f t="shared" si="3"/>
        <v>0</v>
      </c>
    </row>
    <row r="221" spans="1:10" s="14" customFormat="1" ht="12.75" customHeight="1" x14ac:dyDescent="0.2">
      <c r="A221" s="85"/>
      <c r="B221" s="86"/>
      <c r="C221" s="85">
        <v>179</v>
      </c>
      <c r="D221" s="105" t="s">
        <v>387</v>
      </c>
      <c r="E221" s="104"/>
      <c r="F221" s="87">
        <v>36</v>
      </c>
      <c r="G221" s="85" t="s">
        <v>12</v>
      </c>
      <c r="H221" s="88" t="s">
        <v>225</v>
      </c>
      <c r="I221" s="92"/>
      <c r="J221" s="93">
        <f t="shared" si="3"/>
        <v>0</v>
      </c>
    </row>
    <row r="222" spans="1:10" s="14" customFormat="1" ht="12.75" customHeight="1" x14ac:dyDescent="0.2">
      <c r="A222" s="85"/>
      <c r="B222" s="86"/>
      <c r="C222" s="85">
        <v>180</v>
      </c>
      <c r="D222" s="105" t="s">
        <v>388</v>
      </c>
      <c r="E222" s="104"/>
      <c r="F222" s="87">
        <v>4</v>
      </c>
      <c r="G222" s="85" t="s">
        <v>12</v>
      </c>
      <c r="H222" s="88" t="s">
        <v>226</v>
      </c>
      <c r="I222" s="92"/>
      <c r="J222" s="93">
        <f t="shared" si="3"/>
        <v>0</v>
      </c>
    </row>
    <row r="223" spans="1:10" s="14" customFormat="1" ht="12.75" customHeight="1" x14ac:dyDescent="0.2">
      <c r="A223" s="85"/>
      <c r="B223" s="86"/>
      <c r="C223" s="85">
        <v>181</v>
      </c>
      <c r="D223" s="105" t="s">
        <v>389</v>
      </c>
      <c r="E223" s="104"/>
      <c r="F223" s="87">
        <v>6</v>
      </c>
      <c r="G223" s="85" t="s">
        <v>12</v>
      </c>
      <c r="H223" s="88" t="s">
        <v>227</v>
      </c>
      <c r="I223" s="92"/>
      <c r="J223" s="93">
        <f t="shared" si="3"/>
        <v>0</v>
      </c>
    </row>
    <row r="224" spans="1:10" s="14" customFormat="1" ht="12.75" customHeight="1" x14ac:dyDescent="0.2">
      <c r="A224" s="85"/>
      <c r="B224" s="86"/>
      <c r="C224" s="85">
        <v>182</v>
      </c>
      <c r="D224" s="105" t="s">
        <v>390</v>
      </c>
      <c r="E224" s="104"/>
      <c r="F224" s="87">
        <v>24</v>
      </c>
      <c r="G224" s="85" t="s">
        <v>12</v>
      </c>
      <c r="H224" s="88" t="s">
        <v>228</v>
      </c>
      <c r="I224" s="92"/>
      <c r="J224" s="93">
        <f t="shared" si="3"/>
        <v>0</v>
      </c>
    </row>
    <row r="225" spans="1:10" s="14" customFormat="1" ht="12.75" customHeight="1" x14ac:dyDescent="0.2">
      <c r="A225" s="85"/>
      <c r="B225" s="86"/>
      <c r="C225" s="85">
        <v>183</v>
      </c>
      <c r="D225" s="105" t="s">
        <v>391</v>
      </c>
      <c r="E225" s="104"/>
      <c r="F225" s="87">
        <v>24</v>
      </c>
      <c r="G225" s="85" t="s">
        <v>12</v>
      </c>
      <c r="H225" s="88" t="s">
        <v>229</v>
      </c>
      <c r="I225" s="92"/>
      <c r="J225" s="93">
        <f t="shared" si="3"/>
        <v>0</v>
      </c>
    </row>
    <row r="226" spans="1:10" s="14" customFormat="1" ht="12.75" customHeight="1" x14ac:dyDescent="0.2">
      <c r="A226" s="85"/>
      <c r="B226" s="86"/>
      <c r="C226" s="85">
        <v>184</v>
      </c>
      <c r="D226" s="105" t="s">
        <v>392</v>
      </c>
      <c r="E226" s="104"/>
      <c r="F226" s="87">
        <v>8</v>
      </c>
      <c r="G226" s="85" t="s">
        <v>12</v>
      </c>
      <c r="H226" s="88" t="s">
        <v>230</v>
      </c>
      <c r="I226" s="92"/>
      <c r="J226" s="93">
        <f t="shared" si="3"/>
        <v>0</v>
      </c>
    </row>
    <row r="227" spans="1:10" s="14" customFormat="1" ht="12.75" customHeight="1" x14ac:dyDescent="0.2">
      <c r="A227" s="85"/>
      <c r="B227" s="86"/>
      <c r="C227" s="85">
        <v>185</v>
      </c>
      <c r="D227" s="105" t="s">
        <v>393</v>
      </c>
      <c r="E227" s="104"/>
      <c r="F227" s="87">
        <v>180</v>
      </c>
      <c r="G227" s="85" t="s">
        <v>12</v>
      </c>
      <c r="H227" s="88" t="s">
        <v>231</v>
      </c>
      <c r="I227" s="92"/>
      <c r="J227" s="93">
        <f t="shared" si="3"/>
        <v>0</v>
      </c>
    </row>
    <row r="228" spans="1:10" s="14" customFormat="1" ht="12.75" customHeight="1" x14ac:dyDescent="0.2">
      <c r="A228" s="85"/>
      <c r="B228" s="86"/>
      <c r="C228" s="85">
        <v>186</v>
      </c>
      <c r="D228" s="105" t="s">
        <v>435</v>
      </c>
      <c r="E228" s="104"/>
      <c r="F228" s="87">
        <v>40</v>
      </c>
      <c r="G228" s="85" t="s">
        <v>12</v>
      </c>
      <c r="H228" s="88" t="s">
        <v>434</v>
      </c>
      <c r="I228" s="92"/>
      <c r="J228" s="93">
        <f t="shared" si="3"/>
        <v>0</v>
      </c>
    </row>
    <row r="229" spans="1:10" s="14" customFormat="1" ht="12.75" customHeight="1" x14ac:dyDescent="0.2">
      <c r="A229" s="85"/>
      <c r="B229" s="86"/>
      <c r="C229" s="85">
        <v>187</v>
      </c>
      <c r="D229" s="103" t="s">
        <v>252</v>
      </c>
      <c r="E229" s="104"/>
      <c r="F229" s="87">
        <v>6</v>
      </c>
      <c r="G229" s="85" t="s">
        <v>12</v>
      </c>
      <c r="H229" s="88" t="s">
        <v>232</v>
      </c>
      <c r="I229" s="92"/>
      <c r="J229" s="93">
        <f t="shared" si="3"/>
        <v>0</v>
      </c>
    </row>
    <row r="230" spans="1:10" s="14" customFormat="1" ht="12.75" customHeight="1" x14ac:dyDescent="0.2">
      <c r="A230" s="85"/>
      <c r="B230" s="86"/>
      <c r="C230" s="85">
        <v>188</v>
      </c>
      <c r="D230" s="103" t="s">
        <v>406</v>
      </c>
      <c r="E230" s="104"/>
      <c r="F230" s="87">
        <v>6</v>
      </c>
      <c r="G230" s="85" t="s">
        <v>12</v>
      </c>
      <c r="H230" s="88" t="s">
        <v>233</v>
      </c>
      <c r="I230" s="92"/>
      <c r="J230" s="93">
        <f t="shared" si="3"/>
        <v>0</v>
      </c>
    </row>
    <row r="231" spans="1:10" s="14" customFormat="1" ht="12.75" customHeight="1" x14ac:dyDescent="0.2">
      <c r="A231" s="85"/>
      <c r="B231" s="86"/>
      <c r="C231" s="85">
        <v>189</v>
      </c>
      <c r="D231" s="103" t="s">
        <v>407</v>
      </c>
      <c r="E231" s="104"/>
      <c r="F231" s="87">
        <v>12</v>
      </c>
      <c r="G231" s="85" t="s">
        <v>12</v>
      </c>
      <c r="H231" s="88" t="s">
        <v>234</v>
      </c>
      <c r="I231" s="92"/>
      <c r="J231" s="93">
        <f t="shared" si="3"/>
        <v>0</v>
      </c>
    </row>
    <row r="232" spans="1:10" s="14" customFormat="1" ht="12.75" customHeight="1" x14ac:dyDescent="0.2">
      <c r="A232" s="85"/>
      <c r="B232" s="86"/>
      <c r="C232" s="85">
        <v>190</v>
      </c>
      <c r="D232" s="103" t="s">
        <v>255</v>
      </c>
      <c r="E232" s="104"/>
      <c r="F232" s="87">
        <v>12</v>
      </c>
      <c r="G232" s="85" t="s">
        <v>12</v>
      </c>
      <c r="H232" s="88" t="s">
        <v>235</v>
      </c>
      <c r="I232" s="92"/>
      <c r="J232" s="93">
        <f t="shared" ref="J232:J245" si="4">I232*F232</f>
        <v>0</v>
      </c>
    </row>
    <row r="233" spans="1:10" s="14" customFormat="1" ht="12.75" customHeight="1" x14ac:dyDescent="0.2">
      <c r="A233" s="85"/>
      <c r="B233" s="86"/>
      <c r="C233" s="85">
        <v>191</v>
      </c>
      <c r="D233" s="105" t="s">
        <v>408</v>
      </c>
      <c r="E233" s="104"/>
      <c r="F233" s="87">
        <v>10</v>
      </c>
      <c r="G233" s="85" t="s">
        <v>12</v>
      </c>
      <c r="H233" s="88" t="s">
        <v>236</v>
      </c>
      <c r="I233" s="92"/>
      <c r="J233" s="93">
        <f t="shared" si="4"/>
        <v>0</v>
      </c>
    </row>
    <row r="234" spans="1:10" s="14" customFormat="1" ht="12.75" customHeight="1" x14ac:dyDescent="0.2">
      <c r="A234" s="85"/>
      <c r="B234" s="86"/>
      <c r="C234" s="85">
        <v>192</v>
      </c>
      <c r="D234" s="105" t="s">
        <v>292</v>
      </c>
      <c r="E234" s="104"/>
      <c r="F234" s="87">
        <v>10</v>
      </c>
      <c r="G234" s="85" t="s">
        <v>12</v>
      </c>
      <c r="H234" s="88" t="s">
        <v>237</v>
      </c>
      <c r="I234" s="92"/>
      <c r="J234" s="93">
        <f t="shared" si="4"/>
        <v>0</v>
      </c>
    </row>
    <row r="235" spans="1:10" s="14" customFormat="1" ht="12.75" customHeight="1" x14ac:dyDescent="0.2">
      <c r="A235" s="85"/>
      <c r="B235" s="86"/>
      <c r="C235" s="85">
        <v>193</v>
      </c>
      <c r="D235" s="103" t="s">
        <v>409</v>
      </c>
      <c r="E235" s="104"/>
      <c r="F235" s="87">
        <v>24</v>
      </c>
      <c r="G235" s="85" t="s">
        <v>12</v>
      </c>
      <c r="H235" s="88" t="s">
        <v>238</v>
      </c>
      <c r="I235" s="92"/>
      <c r="J235" s="93">
        <f t="shared" si="4"/>
        <v>0</v>
      </c>
    </row>
    <row r="236" spans="1:10" s="14" customFormat="1" ht="12.75" customHeight="1" x14ac:dyDescent="0.2">
      <c r="A236" s="85"/>
      <c r="B236" s="86"/>
      <c r="C236" s="85">
        <v>194</v>
      </c>
      <c r="D236" s="103" t="s">
        <v>379</v>
      </c>
      <c r="E236" s="104"/>
      <c r="F236" s="87">
        <v>48</v>
      </c>
      <c r="G236" s="85" t="s">
        <v>12</v>
      </c>
      <c r="H236" s="88" t="s">
        <v>239</v>
      </c>
      <c r="I236" s="92"/>
      <c r="J236" s="93">
        <f t="shared" si="4"/>
        <v>0</v>
      </c>
    </row>
    <row r="237" spans="1:10" s="14" customFormat="1" ht="12.75" customHeight="1" x14ac:dyDescent="0.2">
      <c r="A237" s="85"/>
      <c r="B237" s="86"/>
      <c r="C237" s="85">
        <v>195</v>
      </c>
      <c r="D237" s="103" t="s">
        <v>331</v>
      </c>
      <c r="E237" s="104"/>
      <c r="F237" s="87">
        <v>2</v>
      </c>
      <c r="G237" s="85" t="s">
        <v>12</v>
      </c>
      <c r="H237" s="88" t="s">
        <v>240</v>
      </c>
      <c r="I237" s="92"/>
      <c r="J237" s="93">
        <f t="shared" si="4"/>
        <v>0</v>
      </c>
    </row>
    <row r="238" spans="1:10" s="14" customFormat="1" ht="12.75" customHeight="1" x14ac:dyDescent="0.2">
      <c r="A238" s="85"/>
      <c r="B238" s="86"/>
      <c r="C238" s="85">
        <v>196</v>
      </c>
      <c r="D238" s="103" t="s">
        <v>381</v>
      </c>
      <c r="E238" s="104"/>
      <c r="F238" s="87">
        <v>4</v>
      </c>
      <c r="G238" s="85" t="s">
        <v>12</v>
      </c>
      <c r="H238" s="88" t="s">
        <v>241</v>
      </c>
      <c r="I238" s="92"/>
      <c r="J238" s="93">
        <f t="shared" si="4"/>
        <v>0</v>
      </c>
    </row>
    <row r="239" spans="1:10" s="14" customFormat="1" ht="12.75" customHeight="1" x14ac:dyDescent="0.2">
      <c r="A239" s="85"/>
      <c r="B239" s="86"/>
      <c r="C239" s="85">
        <v>197</v>
      </c>
      <c r="D239" s="103" t="s">
        <v>410</v>
      </c>
      <c r="E239" s="104"/>
      <c r="F239" s="87">
        <v>4</v>
      </c>
      <c r="G239" s="85" t="s">
        <v>12</v>
      </c>
      <c r="H239" s="88" t="s">
        <v>242</v>
      </c>
      <c r="I239" s="92"/>
      <c r="J239" s="93">
        <f t="shared" si="4"/>
        <v>0</v>
      </c>
    </row>
    <row r="240" spans="1:10" s="14" customFormat="1" ht="12.75" customHeight="1" x14ac:dyDescent="0.2">
      <c r="A240" s="85"/>
      <c r="B240" s="86"/>
      <c r="C240" s="85">
        <v>198</v>
      </c>
      <c r="D240" s="103" t="s">
        <v>411</v>
      </c>
      <c r="E240" s="104"/>
      <c r="F240" s="87">
        <v>12</v>
      </c>
      <c r="G240" s="85" t="s">
        <v>12</v>
      </c>
      <c r="H240" s="88" t="s">
        <v>243</v>
      </c>
      <c r="I240" s="92"/>
      <c r="J240" s="93">
        <f t="shared" si="4"/>
        <v>0</v>
      </c>
    </row>
    <row r="241" spans="1:10" s="14" customFormat="1" ht="12.75" customHeight="1" x14ac:dyDescent="0.2">
      <c r="A241" s="85"/>
      <c r="B241" s="86"/>
      <c r="C241" s="85">
        <v>199</v>
      </c>
      <c r="D241" s="103" t="s">
        <v>412</v>
      </c>
      <c r="E241" s="104"/>
      <c r="F241" s="87">
        <v>16</v>
      </c>
      <c r="G241" s="85" t="s">
        <v>395</v>
      </c>
      <c r="H241" s="88" t="s">
        <v>244</v>
      </c>
      <c r="I241" s="92"/>
      <c r="J241" s="93">
        <f t="shared" si="4"/>
        <v>0</v>
      </c>
    </row>
    <row r="242" spans="1:10" s="14" customFormat="1" ht="12.75" customHeight="1" x14ac:dyDescent="0.2">
      <c r="A242" s="85"/>
      <c r="B242" s="86"/>
      <c r="C242" s="85">
        <v>200</v>
      </c>
      <c r="D242" s="103" t="s">
        <v>250</v>
      </c>
      <c r="E242" s="104"/>
      <c r="F242" s="87">
        <v>12</v>
      </c>
      <c r="G242" s="85" t="s">
        <v>12</v>
      </c>
      <c r="H242" s="88" t="s">
        <v>245</v>
      </c>
      <c r="I242" s="92"/>
      <c r="J242" s="93">
        <f t="shared" si="4"/>
        <v>0</v>
      </c>
    </row>
    <row r="243" spans="1:10" s="14" customFormat="1" ht="12.75" customHeight="1" x14ac:dyDescent="0.2">
      <c r="A243" s="85"/>
      <c r="B243" s="86"/>
      <c r="C243" s="85">
        <v>201</v>
      </c>
      <c r="D243" s="103" t="s">
        <v>413</v>
      </c>
      <c r="E243" s="104"/>
      <c r="F243" s="87">
        <v>10</v>
      </c>
      <c r="G243" s="85" t="s">
        <v>12</v>
      </c>
      <c r="H243" s="88" t="s">
        <v>246</v>
      </c>
      <c r="I243" s="92"/>
      <c r="J243" s="93">
        <f t="shared" si="4"/>
        <v>0</v>
      </c>
    </row>
    <row r="244" spans="1:10" s="14" customFormat="1" x14ac:dyDescent="0.2">
      <c r="A244" s="85"/>
      <c r="B244" s="86"/>
      <c r="C244" s="85">
        <v>202</v>
      </c>
      <c r="D244" s="103" t="s">
        <v>414</v>
      </c>
      <c r="E244" s="104"/>
      <c r="F244" s="87">
        <v>48</v>
      </c>
      <c r="G244" s="85" t="s">
        <v>12</v>
      </c>
      <c r="H244" s="88" t="s">
        <v>247</v>
      </c>
      <c r="I244" s="92"/>
      <c r="J244" s="93">
        <f t="shared" si="4"/>
        <v>0</v>
      </c>
    </row>
    <row r="245" spans="1:10" s="14" customFormat="1" x14ac:dyDescent="0.2">
      <c r="A245" s="85"/>
      <c r="B245" s="86"/>
      <c r="C245" s="85">
        <v>203</v>
      </c>
      <c r="D245" s="103" t="s">
        <v>394</v>
      </c>
      <c r="E245" s="104"/>
      <c r="F245" s="87">
        <v>48</v>
      </c>
      <c r="G245" s="85" t="s">
        <v>12</v>
      </c>
      <c r="H245" s="88" t="s">
        <v>248</v>
      </c>
      <c r="I245" s="92"/>
      <c r="J245" s="93">
        <f t="shared" si="4"/>
        <v>0</v>
      </c>
    </row>
    <row r="246" spans="1:10" s="14" customFormat="1" x14ac:dyDescent="0.2">
      <c r="A246" s="33"/>
      <c r="B246" s="64"/>
      <c r="C246" s="33"/>
      <c r="D246" s="132"/>
      <c r="E246" s="123"/>
      <c r="F246" s="34"/>
      <c r="G246" s="33"/>
      <c r="H246" s="33"/>
      <c r="I246" s="35"/>
      <c r="J246" s="36"/>
    </row>
    <row r="247" spans="1:10" s="14" customFormat="1" x14ac:dyDescent="0.2">
      <c r="A247" s="33"/>
      <c r="B247" s="37"/>
      <c r="C247" s="33"/>
      <c r="D247" s="131" t="s">
        <v>31</v>
      </c>
      <c r="E247" s="131"/>
      <c r="F247" s="38"/>
      <c r="G247" s="37"/>
      <c r="H247" s="37"/>
      <c r="I247" s="39"/>
      <c r="J247" s="94">
        <f>SUM(J43:J246)</f>
        <v>0</v>
      </c>
    </row>
    <row r="248" spans="1:10" s="14" customFormat="1" ht="15" customHeight="1" x14ac:dyDescent="0.2">
      <c r="A248" s="111" t="s">
        <v>30</v>
      </c>
      <c r="B248" s="111"/>
      <c r="C248" s="111"/>
      <c r="D248" s="111"/>
      <c r="E248" s="111"/>
      <c r="F248" s="45"/>
      <c r="G248" s="46"/>
      <c r="H248" s="46"/>
      <c r="I248" s="47"/>
      <c r="J248" s="95">
        <f>K41+J247</f>
        <v>0</v>
      </c>
    </row>
    <row r="249" spans="1:10" s="14" customFormat="1" ht="15" customHeight="1" x14ac:dyDescent="0.2">
      <c r="A249" s="15"/>
      <c r="B249" s="15"/>
      <c r="C249" s="15"/>
      <c r="D249" s="15"/>
      <c r="E249" s="129" t="s">
        <v>6</v>
      </c>
      <c r="F249" s="129"/>
      <c r="G249" s="129"/>
      <c r="H249" s="129"/>
      <c r="I249" s="130"/>
    </row>
    <row r="250" spans="1:10" s="14" customFormat="1" x14ac:dyDescent="0.2">
      <c r="A250" s="15"/>
      <c r="B250" s="15"/>
      <c r="C250" s="77">
        <v>1</v>
      </c>
      <c r="D250" s="126" t="s">
        <v>7</v>
      </c>
      <c r="E250" s="127"/>
      <c r="F250" s="127"/>
      <c r="G250" s="127"/>
      <c r="H250" s="128"/>
    </row>
    <row r="251" spans="1:10" s="14" customFormat="1" x14ac:dyDescent="0.2">
      <c r="A251" s="15"/>
      <c r="B251" s="15"/>
      <c r="C251" s="16">
        <v>2</v>
      </c>
      <c r="D251" s="135" t="s">
        <v>8</v>
      </c>
      <c r="E251" s="136"/>
      <c r="F251" s="136"/>
      <c r="G251" s="136"/>
      <c r="H251" s="137"/>
    </row>
    <row r="252" spans="1:10" s="14" customFormat="1" ht="25.5" customHeight="1" x14ac:dyDescent="0.2">
      <c r="A252" s="15"/>
      <c r="B252" s="15"/>
      <c r="C252" s="16">
        <v>3</v>
      </c>
      <c r="D252" s="138" t="s">
        <v>36</v>
      </c>
      <c r="E252" s="139"/>
      <c r="F252" s="139"/>
      <c r="G252" s="139"/>
      <c r="H252" s="140"/>
    </row>
    <row r="253" spans="1:10" s="14" customFormat="1" ht="25.5" customHeight="1" x14ac:dyDescent="0.2">
      <c r="A253" s="15"/>
      <c r="B253" s="15"/>
      <c r="C253" s="16">
        <v>4</v>
      </c>
      <c r="D253" s="138" t="s">
        <v>9</v>
      </c>
      <c r="E253" s="139"/>
      <c r="F253" s="139"/>
      <c r="G253" s="139"/>
      <c r="H253" s="140"/>
    </row>
    <row r="254" spans="1:10" s="14" customFormat="1" ht="25.5" customHeight="1" x14ac:dyDescent="0.2">
      <c r="A254" s="15"/>
      <c r="B254" s="15"/>
      <c r="C254" s="27">
        <v>5</v>
      </c>
      <c r="D254" s="138" t="s">
        <v>37</v>
      </c>
      <c r="E254" s="139"/>
      <c r="F254" s="139"/>
      <c r="G254" s="139"/>
      <c r="H254" s="140"/>
    </row>
    <row r="255" spans="1:10" s="14" customFormat="1" x14ac:dyDescent="0.2">
      <c r="A255" s="15"/>
      <c r="B255" s="15"/>
      <c r="C255" s="76">
        <v>6</v>
      </c>
      <c r="D255" s="133" t="s">
        <v>10</v>
      </c>
      <c r="E255" s="133"/>
      <c r="F255" s="133"/>
      <c r="G255" s="133"/>
      <c r="H255" s="134"/>
    </row>
    <row r="256" spans="1:10" s="18" customFormat="1" ht="12.75" customHeight="1" x14ac:dyDescent="0.2">
      <c r="A256" s="17"/>
      <c r="B256" s="17"/>
      <c r="C256" s="17"/>
      <c r="D256" s="17"/>
      <c r="E256" s="17"/>
      <c r="F256" s="17"/>
      <c r="G256" s="17"/>
      <c r="H256" s="30"/>
      <c r="I256" s="17"/>
    </row>
    <row r="257" spans="1:9" s="18" customFormat="1" ht="12.75" customHeight="1" x14ac:dyDescent="0.2">
      <c r="A257" s="17"/>
      <c r="B257" s="17"/>
      <c r="C257" s="17"/>
      <c r="D257" s="17"/>
      <c r="E257" s="17"/>
      <c r="F257" s="17"/>
      <c r="G257" s="17"/>
      <c r="H257" s="30"/>
      <c r="I257" s="17"/>
    </row>
    <row r="258" spans="1:9" s="18" customFormat="1" ht="12.75" customHeight="1" x14ac:dyDescent="0.2">
      <c r="A258" s="17"/>
      <c r="B258" s="17"/>
      <c r="C258" s="17"/>
      <c r="D258" s="17"/>
      <c r="E258" s="17"/>
      <c r="F258" s="17"/>
      <c r="G258" s="17"/>
      <c r="H258" s="30"/>
      <c r="I258" s="17"/>
    </row>
    <row r="259" spans="1:9" s="18" customFormat="1" ht="12.75" customHeight="1" x14ac:dyDescent="0.2">
      <c r="A259" s="17"/>
      <c r="B259" s="17"/>
      <c r="C259" s="17"/>
      <c r="D259" s="17"/>
      <c r="E259" s="17"/>
      <c r="F259" s="17"/>
      <c r="G259" s="17"/>
      <c r="H259" s="30"/>
      <c r="I259" s="17"/>
    </row>
    <row r="260" spans="1:9" s="17" customFormat="1" ht="12.75" customHeight="1" x14ac:dyDescent="0.2">
      <c r="H260" s="30"/>
    </row>
    <row r="261" spans="1:9" s="19" customFormat="1" ht="15" customHeight="1" x14ac:dyDescent="0.2">
      <c r="A261" s="17"/>
      <c r="B261" s="17"/>
      <c r="C261" s="17"/>
      <c r="D261" s="17"/>
      <c r="E261" s="17"/>
      <c r="F261" s="17"/>
      <c r="G261" s="17"/>
      <c r="H261" s="30"/>
      <c r="I261" s="17"/>
    </row>
    <row r="262" spans="1:9" s="10" customFormat="1" x14ac:dyDescent="0.2">
      <c r="A262" s="17"/>
      <c r="B262" s="17"/>
      <c r="C262" s="17"/>
      <c r="D262" s="17"/>
      <c r="E262" s="17"/>
      <c r="F262" s="17"/>
      <c r="G262" s="17"/>
      <c r="H262" s="30"/>
      <c r="I262" s="17"/>
    </row>
    <row r="263" spans="1:9" s="10" customFormat="1" x14ac:dyDescent="0.2">
      <c r="A263" s="17"/>
      <c r="B263" s="17"/>
      <c r="C263" s="17"/>
      <c r="D263" s="17"/>
      <c r="E263" s="17"/>
      <c r="F263" s="17"/>
      <c r="G263" s="17"/>
      <c r="H263" s="30"/>
      <c r="I263" s="17"/>
    </row>
    <row r="264" spans="1:9" s="10" customFormat="1" x14ac:dyDescent="0.2">
      <c r="A264" s="17"/>
      <c r="B264" s="17"/>
      <c r="C264" s="17"/>
      <c r="D264" s="17"/>
      <c r="E264" s="17"/>
      <c r="F264" s="17"/>
      <c r="G264" s="17"/>
      <c r="H264" s="30"/>
      <c r="I264" s="17"/>
    </row>
    <row r="265" spans="1:9" s="10" customFormat="1" x14ac:dyDescent="0.2">
      <c r="A265" s="17"/>
      <c r="B265" s="17"/>
      <c r="C265" s="17"/>
      <c r="D265" s="17"/>
      <c r="E265" s="17" t="s">
        <v>11</v>
      </c>
      <c r="F265" s="17"/>
      <c r="G265" s="17"/>
      <c r="H265" s="30"/>
      <c r="I265" s="17"/>
    </row>
    <row r="266" spans="1:9" s="10" customFormat="1" x14ac:dyDescent="0.2">
      <c r="A266" s="17"/>
      <c r="B266" s="17"/>
      <c r="C266" s="17"/>
      <c r="D266" s="17"/>
      <c r="E266" s="17"/>
      <c r="F266" s="17"/>
      <c r="G266" s="17"/>
      <c r="H266" s="31"/>
      <c r="I266" s="23"/>
    </row>
    <row r="267" spans="1:9" s="10" customFormat="1" x14ac:dyDescent="0.2">
      <c r="A267" s="20"/>
      <c r="B267" s="20"/>
      <c r="C267" s="20"/>
      <c r="D267" s="20"/>
      <c r="E267" s="17"/>
      <c r="F267" s="21"/>
      <c r="G267" s="22"/>
      <c r="H267" s="31"/>
      <c r="I267" s="23"/>
    </row>
    <row r="268" spans="1:9" s="10" customFormat="1" x14ac:dyDescent="0.2">
      <c r="A268" s="20"/>
      <c r="B268" s="20"/>
      <c r="C268" s="20"/>
      <c r="D268" s="20"/>
      <c r="E268" s="17"/>
      <c r="F268" s="21"/>
      <c r="G268" s="22"/>
      <c r="H268" s="31"/>
      <c r="I268" s="26"/>
    </row>
    <row r="269" spans="1:9" s="10" customFormat="1" x14ac:dyDescent="0.2">
      <c r="A269" s="24"/>
      <c r="B269" s="24"/>
      <c r="C269" s="24"/>
      <c r="D269" s="24"/>
      <c r="E269" s="17"/>
      <c r="F269" s="25"/>
      <c r="G269" s="24"/>
      <c r="H269" s="31"/>
      <c r="I269" s="26"/>
    </row>
    <row r="270" spans="1:9" s="10" customFormat="1" x14ac:dyDescent="0.2">
      <c r="A270" s="24"/>
      <c r="B270" s="24"/>
      <c r="C270" s="24"/>
      <c r="D270" s="24"/>
      <c r="F270" s="25"/>
      <c r="G270" s="24"/>
      <c r="H270" s="31"/>
      <c r="I270" s="26"/>
    </row>
    <row r="271" spans="1:9" s="10" customFormat="1" x14ac:dyDescent="0.2">
      <c r="A271" s="24"/>
      <c r="B271" s="24"/>
      <c r="C271" s="24"/>
      <c r="D271" s="24"/>
      <c r="F271" s="25"/>
      <c r="G271" s="24"/>
      <c r="H271" s="31"/>
      <c r="I271" s="26"/>
    </row>
    <row r="272" spans="1:9" s="10" customFormat="1" x14ac:dyDescent="0.2">
      <c r="A272" s="24"/>
      <c r="B272" s="24"/>
      <c r="C272" s="24"/>
      <c r="D272" s="24"/>
      <c r="F272" s="25"/>
      <c r="G272" s="24"/>
      <c r="H272" s="31"/>
      <c r="I272" s="26"/>
    </row>
    <row r="273" spans="1:16" x14ac:dyDescent="0.2">
      <c r="A273" s="24"/>
      <c r="B273" s="24"/>
      <c r="C273" s="24"/>
      <c r="D273" s="24"/>
      <c r="E273" s="10"/>
      <c r="F273" s="25"/>
      <c r="G273" s="24"/>
      <c r="H273" s="31"/>
      <c r="I273" s="26"/>
      <c r="J273" s="10"/>
      <c r="K273" s="10"/>
      <c r="L273" s="10"/>
      <c r="M273" s="10"/>
      <c r="N273" s="10"/>
      <c r="O273" s="10"/>
      <c r="P273" s="10"/>
    </row>
    <row r="274" spans="1:16" x14ac:dyDescent="0.2">
      <c r="A274" s="24"/>
      <c r="B274" s="24"/>
      <c r="C274" s="24"/>
      <c r="D274" s="24"/>
      <c r="E274" s="10"/>
      <c r="F274" s="25"/>
      <c r="G274" s="24"/>
      <c r="H274" s="31"/>
      <c r="I274" s="26"/>
      <c r="J274" s="10"/>
      <c r="K274" s="10"/>
      <c r="L274" s="10"/>
      <c r="M274" s="10"/>
      <c r="N274" s="10"/>
      <c r="O274" s="10"/>
      <c r="P274" s="10"/>
    </row>
    <row r="275" spans="1:16" x14ac:dyDescent="0.2">
      <c r="A275" s="24"/>
      <c r="B275" s="24"/>
      <c r="C275" s="24"/>
      <c r="D275" s="24"/>
      <c r="E275" s="10"/>
      <c r="F275" s="25"/>
      <c r="G275" s="24"/>
      <c r="H275" s="31"/>
      <c r="I275" s="26"/>
      <c r="J275" s="10"/>
      <c r="K275" s="10"/>
      <c r="L275" s="10"/>
      <c r="M275" s="10"/>
      <c r="N275" s="10"/>
      <c r="O275" s="10"/>
      <c r="P275" s="10"/>
    </row>
    <row r="276" spans="1:16" x14ac:dyDescent="0.2">
      <c r="A276" s="24"/>
      <c r="B276" s="24"/>
      <c r="C276" s="24"/>
      <c r="D276" s="24"/>
      <c r="E276" s="10"/>
      <c r="F276" s="25"/>
      <c r="G276" s="24"/>
      <c r="H276" s="31"/>
      <c r="I276" s="26"/>
      <c r="J276" s="10"/>
      <c r="K276" s="10"/>
      <c r="L276" s="10"/>
      <c r="M276" s="10"/>
      <c r="N276" s="10"/>
      <c r="O276" s="10"/>
      <c r="P276" s="10"/>
    </row>
    <row r="277" spans="1:16" x14ac:dyDescent="0.2">
      <c r="A277" s="24"/>
      <c r="B277" s="24"/>
      <c r="C277" s="24"/>
      <c r="D277" s="24"/>
      <c r="E277" s="10"/>
      <c r="F277" s="25"/>
      <c r="G277" s="24"/>
      <c r="H277" s="31"/>
      <c r="I277" s="26"/>
      <c r="J277" s="10"/>
      <c r="K277" s="10"/>
      <c r="L277" s="10"/>
      <c r="M277" s="10"/>
      <c r="N277" s="10"/>
      <c r="O277" s="10"/>
      <c r="P277" s="10"/>
    </row>
    <row r="278" spans="1:16" x14ac:dyDescent="0.2">
      <c r="A278" s="24"/>
      <c r="B278" s="24"/>
      <c r="C278" s="24"/>
      <c r="D278" s="24"/>
      <c r="E278" s="10"/>
      <c r="F278" s="25"/>
      <c r="G278" s="24"/>
      <c r="H278" s="31"/>
      <c r="I278" s="26"/>
      <c r="J278" s="10"/>
      <c r="K278" s="10"/>
      <c r="L278" s="10"/>
      <c r="M278" s="10"/>
      <c r="N278" s="10"/>
      <c r="O278" s="10"/>
      <c r="P278" s="10"/>
    </row>
    <row r="279" spans="1:16" x14ac:dyDescent="0.2">
      <c r="A279" s="24"/>
      <c r="B279" s="24"/>
      <c r="C279" s="24"/>
      <c r="D279" s="24"/>
      <c r="E279" s="10"/>
      <c r="F279" s="25"/>
      <c r="G279" s="24"/>
      <c r="H279" s="31"/>
      <c r="I279" s="26"/>
      <c r="J279" s="10"/>
      <c r="K279" s="10"/>
      <c r="L279" s="10"/>
      <c r="M279" s="10"/>
      <c r="N279" s="10"/>
      <c r="O279" s="10"/>
      <c r="P279" s="10"/>
    </row>
    <row r="280" spans="1:16" x14ac:dyDescent="0.2">
      <c r="A280" s="24"/>
      <c r="B280" s="24"/>
      <c r="C280" s="24"/>
      <c r="D280" s="24"/>
      <c r="E280" s="10"/>
      <c r="F280" s="25"/>
      <c r="G280" s="24"/>
      <c r="H280" s="31"/>
      <c r="I280" s="26"/>
      <c r="J280" s="10"/>
      <c r="K280" s="10"/>
      <c r="L280" s="10"/>
      <c r="M280" s="10"/>
      <c r="N280" s="10"/>
      <c r="O280" s="10"/>
      <c r="P280" s="10"/>
    </row>
    <row r="281" spans="1:16" x14ac:dyDescent="0.2">
      <c r="A281" s="24"/>
      <c r="B281" s="24"/>
      <c r="C281" s="24"/>
      <c r="D281" s="24"/>
      <c r="E281" s="10"/>
      <c r="F281" s="25"/>
      <c r="G281" s="24"/>
      <c r="J281" s="10"/>
      <c r="K281" s="10"/>
      <c r="L281" s="10"/>
      <c r="M281" s="10"/>
      <c r="N281" s="10"/>
      <c r="O281" s="10"/>
      <c r="P281" s="10"/>
    </row>
  </sheetData>
  <protectedRanges>
    <protectedRange sqref="I43:I245" name="Intervalo2"/>
    <protectedRange sqref="J13:J39" name="Intervalo1"/>
  </protectedRanges>
  <mergeCells count="252">
    <mergeCell ref="D31:E31"/>
    <mergeCell ref="D32:E32"/>
    <mergeCell ref="D33:E33"/>
    <mergeCell ref="D34:E34"/>
    <mergeCell ref="D35:E35"/>
    <mergeCell ref="D36:E36"/>
    <mergeCell ref="D37:E37"/>
    <mergeCell ref="D28:E28"/>
    <mergeCell ref="D29:E29"/>
    <mergeCell ref="D30:E30"/>
    <mergeCell ref="D255:H255"/>
    <mergeCell ref="D251:H251"/>
    <mergeCell ref="D252:H252"/>
    <mergeCell ref="D253:H253"/>
    <mergeCell ref="D254:H254"/>
    <mergeCell ref="D25:E25"/>
    <mergeCell ref="D38:E38"/>
    <mergeCell ref="D70:E70"/>
    <mergeCell ref="D71:E71"/>
    <mergeCell ref="D72:E72"/>
    <mergeCell ref="D73:E73"/>
    <mergeCell ref="D74:E74"/>
    <mergeCell ref="D75:E75"/>
    <mergeCell ref="D76:E76"/>
    <mergeCell ref="D229:E229"/>
    <mergeCell ref="D238:E238"/>
    <mergeCell ref="D47:E47"/>
    <mergeCell ref="D48:E48"/>
    <mergeCell ref="D49:E49"/>
    <mergeCell ref="D50:E50"/>
    <mergeCell ref="D51:E51"/>
    <mergeCell ref="D52:E52"/>
    <mergeCell ref="D53:E53"/>
    <mergeCell ref="D54:E54"/>
    <mergeCell ref="D12:E12"/>
    <mergeCell ref="D13:E13"/>
    <mergeCell ref="D14:E14"/>
    <mergeCell ref="D17:E17"/>
    <mergeCell ref="D27:E27"/>
    <mergeCell ref="D250:H250"/>
    <mergeCell ref="E249:I249"/>
    <mergeCell ref="D19:E19"/>
    <mergeCell ref="D20:E20"/>
    <mergeCell ref="D21:E21"/>
    <mergeCell ref="D23:E23"/>
    <mergeCell ref="D247:E247"/>
    <mergeCell ref="D41:E41"/>
    <mergeCell ref="D244:E244"/>
    <mergeCell ref="D245:E245"/>
    <mergeCell ref="D246:E246"/>
    <mergeCell ref="D39:E39"/>
    <mergeCell ref="D22:E22"/>
    <mergeCell ref="D64:E64"/>
    <mergeCell ref="D65:E65"/>
    <mergeCell ref="D66:E66"/>
    <mergeCell ref="D67:E67"/>
    <mergeCell ref="D68:E68"/>
    <mergeCell ref="D69:E69"/>
    <mergeCell ref="A2:I2"/>
    <mergeCell ref="A9:A10"/>
    <mergeCell ref="A248:E248"/>
    <mergeCell ref="D9:E10"/>
    <mergeCell ref="F9:F10"/>
    <mergeCell ref="G9:G10"/>
    <mergeCell ref="H9:H10"/>
    <mergeCell ref="I9:I10"/>
    <mergeCell ref="D43:E43"/>
    <mergeCell ref="D44:E44"/>
    <mergeCell ref="D45:E45"/>
    <mergeCell ref="D242:E242"/>
    <mergeCell ref="D243:E243"/>
    <mergeCell ref="D11:E11"/>
    <mergeCell ref="D42:E42"/>
    <mergeCell ref="C9:C10"/>
    <mergeCell ref="D46:E46"/>
    <mergeCell ref="D219:E219"/>
    <mergeCell ref="D220:E220"/>
    <mergeCell ref="D221:E221"/>
    <mergeCell ref="D222:E222"/>
    <mergeCell ref="D61:E61"/>
    <mergeCell ref="D62:E62"/>
    <mergeCell ref="D63:E63"/>
    <mergeCell ref="D55:E55"/>
    <mergeCell ref="D56:E56"/>
    <mergeCell ref="D57:E57"/>
    <mergeCell ref="D58:E58"/>
    <mergeCell ref="D59:E59"/>
    <mergeCell ref="D60:E60"/>
    <mergeCell ref="D223:E223"/>
    <mergeCell ref="D224:E224"/>
    <mergeCell ref="D225:E225"/>
    <mergeCell ref="D81:E81"/>
    <mergeCell ref="D82:E82"/>
    <mergeCell ref="D83:E83"/>
    <mergeCell ref="D84:E84"/>
    <mergeCell ref="D77:E77"/>
    <mergeCell ref="D78:E78"/>
    <mergeCell ref="D79:E79"/>
    <mergeCell ref="D80:E80"/>
    <mergeCell ref="D90:E90"/>
    <mergeCell ref="D91:E91"/>
    <mergeCell ref="D92:E92"/>
    <mergeCell ref="D93:E93"/>
    <mergeCell ref="D94:E94"/>
    <mergeCell ref="D85:E85"/>
    <mergeCell ref="D86:E86"/>
    <mergeCell ref="D87:E87"/>
    <mergeCell ref="D88:E88"/>
    <mergeCell ref="D89:E89"/>
    <mergeCell ref="D100:E100"/>
    <mergeCell ref="D101:E101"/>
    <mergeCell ref="D102:E102"/>
    <mergeCell ref="D103:E103"/>
    <mergeCell ref="D104:E104"/>
    <mergeCell ref="D95:E95"/>
    <mergeCell ref="D96:E96"/>
    <mergeCell ref="D97:E97"/>
    <mergeCell ref="D98:E98"/>
    <mergeCell ref="D99:E99"/>
    <mergeCell ref="D110:E110"/>
    <mergeCell ref="D111:E111"/>
    <mergeCell ref="D112:E112"/>
    <mergeCell ref="D113:E113"/>
    <mergeCell ref="D114:E114"/>
    <mergeCell ref="D105:E105"/>
    <mergeCell ref="D106:E106"/>
    <mergeCell ref="D107:E107"/>
    <mergeCell ref="D108:E108"/>
    <mergeCell ref="D109:E109"/>
    <mergeCell ref="D119:E119"/>
    <mergeCell ref="D120:E120"/>
    <mergeCell ref="D121:E121"/>
    <mergeCell ref="D122:E122"/>
    <mergeCell ref="D115:E115"/>
    <mergeCell ref="D116:E116"/>
    <mergeCell ref="D117:E117"/>
    <mergeCell ref="D118:E118"/>
    <mergeCell ref="D128:E128"/>
    <mergeCell ref="D129:E129"/>
    <mergeCell ref="D130:E130"/>
    <mergeCell ref="D131:E131"/>
    <mergeCell ref="D132:E132"/>
    <mergeCell ref="D123:E123"/>
    <mergeCell ref="D124:E124"/>
    <mergeCell ref="D125:E125"/>
    <mergeCell ref="D126:E126"/>
    <mergeCell ref="D127:E127"/>
    <mergeCell ref="D138:E138"/>
    <mergeCell ref="D139:E139"/>
    <mergeCell ref="D140:E140"/>
    <mergeCell ref="D141:E141"/>
    <mergeCell ref="D133:E133"/>
    <mergeCell ref="D134:E134"/>
    <mergeCell ref="D135:E135"/>
    <mergeCell ref="D136:E136"/>
    <mergeCell ref="D137:E137"/>
    <mergeCell ref="D214:E214"/>
    <mergeCell ref="D205:E205"/>
    <mergeCell ref="D206:E206"/>
    <mergeCell ref="D142:E142"/>
    <mergeCell ref="D216:E216"/>
    <mergeCell ref="D217:E217"/>
    <mergeCell ref="D158:E158"/>
    <mergeCell ref="D159:E159"/>
    <mergeCell ref="D160:E160"/>
    <mergeCell ref="D161:E161"/>
    <mergeCell ref="D162:E162"/>
    <mergeCell ref="D163:E163"/>
    <mergeCell ref="D164:E164"/>
    <mergeCell ref="D165:E165"/>
    <mergeCell ref="D166:E166"/>
    <mergeCell ref="D167:E167"/>
    <mergeCell ref="D168:E168"/>
    <mergeCell ref="D169:E169"/>
    <mergeCell ref="D170:E170"/>
    <mergeCell ref="D171:E171"/>
    <mergeCell ref="D172:E172"/>
    <mergeCell ref="D173:E173"/>
    <mergeCell ref="D207:E207"/>
    <mergeCell ref="D212:E212"/>
    <mergeCell ref="D231:E231"/>
    <mergeCell ref="D232:E232"/>
    <mergeCell ref="D233:E233"/>
    <mergeCell ref="D218:E218"/>
    <mergeCell ref="D143:E143"/>
    <mergeCell ref="D144:E144"/>
    <mergeCell ref="D145:E145"/>
    <mergeCell ref="D146:E146"/>
    <mergeCell ref="D147:E147"/>
    <mergeCell ref="D148:E148"/>
    <mergeCell ref="D149:E149"/>
    <mergeCell ref="D150:E150"/>
    <mergeCell ref="D151:E151"/>
    <mergeCell ref="D152:E152"/>
    <mergeCell ref="D153:E153"/>
    <mergeCell ref="D154:E154"/>
    <mergeCell ref="D155:E155"/>
    <mergeCell ref="D156:E156"/>
    <mergeCell ref="D157:E157"/>
    <mergeCell ref="D202:E202"/>
    <mergeCell ref="D203:E203"/>
    <mergeCell ref="D204:E204"/>
    <mergeCell ref="D213:E213"/>
    <mergeCell ref="D215:E215"/>
    <mergeCell ref="D234:E234"/>
    <mergeCell ref="D235:E235"/>
    <mergeCell ref="D236:E236"/>
    <mergeCell ref="D237:E237"/>
    <mergeCell ref="D174:E174"/>
    <mergeCell ref="D175:E175"/>
    <mergeCell ref="D176:E176"/>
    <mergeCell ref="D208:E208"/>
    <mergeCell ref="D209:E209"/>
    <mergeCell ref="D191:E191"/>
    <mergeCell ref="D192:E192"/>
    <mergeCell ref="D193:E193"/>
    <mergeCell ref="D194:E194"/>
    <mergeCell ref="D195:E195"/>
    <mergeCell ref="D196:E196"/>
    <mergeCell ref="D197:E197"/>
    <mergeCell ref="D198:E198"/>
    <mergeCell ref="D199:E199"/>
    <mergeCell ref="D200:E200"/>
    <mergeCell ref="D201:E201"/>
    <mergeCell ref="D226:E226"/>
    <mergeCell ref="D227:E227"/>
    <mergeCell ref="D228:E228"/>
    <mergeCell ref="D230:E230"/>
    <mergeCell ref="D15:E15"/>
    <mergeCell ref="D16:E16"/>
    <mergeCell ref="D18:E18"/>
    <mergeCell ref="D24:E24"/>
    <mergeCell ref="D26:E26"/>
    <mergeCell ref="D240:E240"/>
    <mergeCell ref="D241:E241"/>
    <mergeCell ref="D177:E177"/>
    <mergeCell ref="D178:E178"/>
    <mergeCell ref="D179:E179"/>
    <mergeCell ref="D180:E180"/>
    <mergeCell ref="D181:E181"/>
    <mergeCell ref="D182:E182"/>
    <mergeCell ref="D183:E183"/>
    <mergeCell ref="D184:E184"/>
    <mergeCell ref="D185:E185"/>
    <mergeCell ref="D186:E186"/>
    <mergeCell ref="D187:E187"/>
    <mergeCell ref="D188:E188"/>
    <mergeCell ref="D189:E189"/>
    <mergeCell ref="D190:E190"/>
    <mergeCell ref="D210:E210"/>
    <mergeCell ref="D211:E211"/>
    <mergeCell ref="D239:E239"/>
  </mergeCells>
  <printOptions horizontalCentered="1"/>
  <pageMargins left="0.25" right="0.25" top="0.75" bottom="0.75" header="0.3" footer="0.3"/>
  <pageSetup paperSize="9" firstPageNumber="0" fitToHeight="0" orientation="landscape" r:id="rId1"/>
  <headerFooter alignWithMargins="0">
    <oddHeader>&amp;L&amp;"Arial,Negrito"&amp;12BANCO DO ESTADO DO RIO GRANDE DO SUL S. A.
Unidade de Engenharia - Gerência de Projetos e Obras de Infraestrutura</oddHeader>
    <oddFooter>&amp;L&amp;8ÁREA: Mecânica     EXEC.: Estefan Vasconcelos                                  CONF:                               AUTORIZ.:&amp;C&amp;8      &amp;10        &amp;R&amp;8&amp;F</oddFooter>
  </headerFooter>
  <colBreaks count="1" manualBreakCount="1">
    <brk id="9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EQUIP. DE TRANSPORTE COM LPU</vt:lpstr>
      <vt:lpstr>'EQUIP. DE TRANSPORTE COM LPU'!Area_de_impressao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</dc:creator>
  <cp:lastModifiedBy>b36690</cp:lastModifiedBy>
  <cp:revision>11</cp:revision>
  <cp:lastPrinted>2017-06-20T15:39:43Z</cp:lastPrinted>
  <dcterms:created xsi:type="dcterms:W3CDTF">2000-06-23T16:35:12Z</dcterms:created>
  <dcterms:modified xsi:type="dcterms:W3CDTF">2017-06-20T15:40:50Z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-1721892814</vt:i4>
  </property>
  <property fmtid="{D5CDD505-2E9C-101B-9397-08002B2CF9AE}" pid="3" name="_AuthorEmail">
    <vt:lpwstr>infra_estrutura_mecanica@banrisul.com.br</vt:lpwstr>
  </property>
  <property fmtid="{D5CDD505-2E9C-101B-9397-08002B2CF9AE}" pid="4" name="_AuthorEmailDisplayName">
    <vt:lpwstr>Infra Estrutura Mecanica</vt:lpwstr>
  </property>
  <property fmtid="{D5CDD505-2E9C-101B-9397-08002B2CF9AE}" pid="5" name="_ReviewingToolsShownOnce">
    <vt:lpwstr/>
  </property>
</Properties>
</file>